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defaultThemeVersion="124226"/>
  <mc:AlternateContent xmlns:mc="http://schemas.openxmlformats.org/markup-compatibility/2006">
    <mc:Choice Requires="x15">
      <x15ac:absPath xmlns:x15ac="http://schemas.microsoft.com/office/spreadsheetml/2010/11/ac" url="D:\Etecmo\Website\Seinwezen\Excel\"/>
    </mc:Choice>
  </mc:AlternateContent>
  <xr:revisionPtr revIDLastSave="0" documentId="13_ncr:1_{CB21E535-52C7-483D-847D-BE60AEF480A5}" xr6:coauthVersionLast="46" xr6:coauthVersionMax="46" xr10:uidLastSave="{00000000-0000-0000-0000-000000000000}"/>
  <bookViews>
    <workbookView xWindow="3855" yWindow="3000" windowWidth="21600" windowHeight="10785" activeTab="2" xr2:uid="{00000000-000D-0000-FFFF-FFFF00000000}"/>
  </bookViews>
  <sheets>
    <sheet name="DB seinen" sheetId="12" r:id="rId1"/>
    <sheet name="Uitleg" sheetId="7" r:id="rId2"/>
    <sheet name="DB uitwerkblad" sheetId="6" r:id="rId3"/>
    <sheet name="Leeg planningsblad"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35" i="3" l="1"/>
  <c r="U134" i="3"/>
  <c r="U133" i="3"/>
  <c r="U132" i="3"/>
  <c r="U130" i="3"/>
  <c r="U129" i="3"/>
  <c r="U128" i="3"/>
  <c r="U127" i="3"/>
  <c r="U125" i="3"/>
  <c r="U124" i="3"/>
  <c r="U123" i="3"/>
  <c r="U122" i="3"/>
  <c r="U120" i="3"/>
  <c r="U119" i="3"/>
  <c r="U118" i="3"/>
  <c r="U117" i="3"/>
  <c r="U115" i="3"/>
  <c r="U114" i="3"/>
  <c r="U113" i="3"/>
  <c r="U112" i="3"/>
  <c r="U110" i="3"/>
  <c r="U109" i="3"/>
  <c r="U108" i="3"/>
  <c r="U107" i="3"/>
  <c r="U105" i="3"/>
  <c r="U104" i="3"/>
  <c r="U103" i="3"/>
  <c r="U102" i="3"/>
  <c r="U100" i="3"/>
  <c r="U99" i="3"/>
  <c r="U98" i="3"/>
  <c r="U97" i="3"/>
  <c r="U95" i="3"/>
  <c r="U94" i="3"/>
  <c r="U93" i="3"/>
  <c r="U92" i="3"/>
  <c r="U90" i="3"/>
  <c r="U89" i="3"/>
  <c r="U88" i="3"/>
  <c r="U87" i="3"/>
  <c r="U85" i="3"/>
  <c r="U84" i="3"/>
  <c r="U83" i="3"/>
  <c r="U82" i="3"/>
  <c r="U80" i="3"/>
  <c r="U79" i="3"/>
  <c r="U78" i="3"/>
  <c r="U77" i="3"/>
  <c r="U75" i="3"/>
  <c r="U74" i="3"/>
  <c r="U73" i="3"/>
  <c r="U72" i="3"/>
  <c r="U70" i="3"/>
  <c r="U69" i="3"/>
  <c r="U68" i="3"/>
  <c r="U67" i="3"/>
  <c r="U65" i="3"/>
  <c r="U64" i="3"/>
  <c r="U63" i="3"/>
  <c r="U62" i="3"/>
  <c r="U60" i="3"/>
  <c r="U59" i="3"/>
  <c r="U58" i="3"/>
  <c r="U57" i="3"/>
  <c r="U55" i="3"/>
  <c r="U54" i="3"/>
  <c r="U53" i="3"/>
  <c r="U52" i="3"/>
  <c r="U50" i="3"/>
  <c r="U49" i="3"/>
  <c r="U48" i="3"/>
  <c r="U47" i="3"/>
  <c r="U45" i="3"/>
  <c r="U44" i="3"/>
  <c r="U43" i="3"/>
  <c r="U42" i="3"/>
  <c r="U40" i="3"/>
  <c r="U39" i="3"/>
  <c r="U38" i="3"/>
  <c r="U37" i="3"/>
  <c r="U35" i="3"/>
  <c r="U34" i="3"/>
  <c r="U33" i="3"/>
  <c r="U32" i="3"/>
  <c r="U30" i="3"/>
  <c r="U29" i="3"/>
  <c r="U28" i="3"/>
  <c r="U27" i="3"/>
  <c r="U25" i="3"/>
  <c r="U24" i="3"/>
  <c r="U23" i="3"/>
  <c r="U22" i="3"/>
  <c r="U20" i="3"/>
  <c r="U19" i="3"/>
  <c r="U18" i="3"/>
  <c r="U17" i="3"/>
  <c r="Q17" i="3"/>
  <c r="X135" i="3"/>
  <c r="W135" i="3"/>
  <c r="V135" i="3"/>
  <c r="T135" i="3"/>
  <c r="S135" i="3"/>
  <c r="R135" i="3"/>
  <c r="Q135" i="3"/>
  <c r="X134" i="3"/>
  <c r="W134" i="3"/>
  <c r="V134" i="3"/>
  <c r="T134" i="3"/>
  <c r="S134" i="3"/>
  <c r="R134" i="3"/>
  <c r="Q134" i="3"/>
  <c r="E134" i="3" s="1"/>
  <c r="X133" i="3"/>
  <c r="W133" i="3"/>
  <c r="V133" i="3"/>
  <c r="T133" i="3"/>
  <c r="S133" i="3"/>
  <c r="R133" i="3"/>
  <c r="Q133" i="3"/>
  <c r="E133" i="3" s="1"/>
  <c r="X132" i="3"/>
  <c r="W132" i="3"/>
  <c r="V132" i="3"/>
  <c r="T132" i="3"/>
  <c r="S132" i="3"/>
  <c r="R132" i="3"/>
  <c r="Q132" i="3"/>
  <c r="E132" i="3" s="1"/>
  <c r="X130" i="3"/>
  <c r="W130" i="3"/>
  <c r="V130" i="3"/>
  <c r="T130" i="3"/>
  <c r="S130" i="3"/>
  <c r="R130" i="3"/>
  <c r="Q130" i="3"/>
  <c r="E130" i="3" s="1"/>
  <c r="X129" i="3"/>
  <c r="W129" i="3"/>
  <c r="V129" i="3"/>
  <c r="T129" i="3"/>
  <c r="S129" i="3"/>
  <c r="R129" i="3"/>
  <c r="Q129" i="3"/>
  <c r="E129" i="3" s="1"/>
  <c r="X128" i="3"/>
  <c r="W128" i="3"/>
  <c r="V128" i="3"/>
  <c r="T128" i="3"/>
  <c r="S128" i="3"/>
  <c r="R128" i="3"/>
  <c r="Q128" i="3"/>
  <c r="E128" i="3" s="1"/>
  <c r="X127" i="3"/>
  <c r="W127" i="3"/>
  <c r="V127" i="3"/>
  <c r="T127" i="3"/>
  <c r="S127" i="3"/>
  <c r="R127" i="3"/>
  <c r="Q127" i="3"/>
  <c r="E127" i="3" s="1"/>
  <c r="X125" i="3"/>
  <c r="W125" i="3"/>
  <c r="V125" i="3"/>
  <c r="T125" i="3"/>
  <c r="S125" i="3"/>
  <c r="R125" i="3"/>
  <c r="Q125" i="3"/>
  <c r="E125" i="3" s="1"/>
  <c r="X124" i="3"/>
  <c r="W124" i="3"/>
  <c r="V124" i="3"/>
  <c r="T124" i="3"/>
  <c r="S124" i="3"/>
  <c r="R124" i="3"/>
  <c r="Q124" i="3"/>
  <c r="E124" i="3" s="1"/>
  <c r="X123" i="3"/>
  <c r="W123" i="3"/>
  <c r="V123" i="3"/>
  <c r="T123" i="3"/>
  <c r="S123" i="3"/>
  <c r="R123" i="3"/>
  <c r="Q123" i="3"/>
  <c r="E123" i="3" s="1"/>
  <c r="X122" i="3"/>
  <c r="W122" i="3"/>
  <c r="V122" i="3"/>
  <c r="T122" i="3"/>
  <c r="S122" i="3"/>
  <c r="R122" i="3"/>
  <c r="Q122" i="3"/>
  <c r="E122" i="3" s="1"/>
  <c r="X120" i="3"/>
  <c r="W120" i="3"/>
  <c r="V120" i="3"/>
  <c r="T120" i="3"/>
  <c r="S120" i="3"/>
  <c r="R120" i="3"/>
  <c r="Q120" i="3"/>
  <c r="E120" i="3" s="1"/>
  <c r="X119" i="3"/>
  <c r="W119" i="3"/>
  <c r="V119" i="3"/>
  <c r="T119" i="3"/>
  <c r="S119" i="3"/>
  <c r="R119" i="3"/>
  <c r="Q119" i="3"/>
  <c r="E119" i="3" s="1"/>
  <c r="X118" i="3"/>
  <c r="W118" i="3"/>
  <c r="V118" i="3"/>
  <c r="T118" i="3"/>
  <c r="S118" i="3"/>
  <c r="R118" i="3"/>
  <c r="Q118" i="3"/>
  <c r="E118" i="3" s="1"/>
  <c r="X117" i="3"/>
  <c r="W117" i="3"/>
  <c r="V117" i="3"/>
  <c r="T117" i="3"/>
  <c r="S117" i="3"/>
  <c r="R117" i="3"/>
  <c r="Q117" i="3"/>
  <c r="E117" i="3" s="1"/>
  <c r="X115" i="3"/>
  <c r="W115" i="3"/>
  <c r="V115" i="3"/>
  <c r="T115" i="3"/>
  <c r="S115" i="3"/>
  <c r="R115" i="3"/>
  <c r="Q115" i="3"/>
  <c r="E115" i="3" s="1"/>
  <c r="X114" i="3"/>
  <c r="W114" i="3"/>
  <c r="V114" i="3"/>
  <c r="T114" i="3"/>
  <c r="S114" i="3"/>
  <c r="R114" i="3"/>
  <c r="Q114" i="3"/>
  <c r="E114" i="3" s="1"/>
  <c r="X113" i="3"/>
  <c r="W113" i="3"/>
  <c r="V113" i="3"/>
  <c r="T113" i="3"/>
  <c r="S113" i="3"/>
  <c r="R113" i="3"/>
  <c r="Q113" i="3"/>
  <c r="E113" i="3" s="1"/>
  <c r="X112" i="3"/>
  <c r="W112" i="3"/>
  <c r="V112" i="3"/>
  <c r="T112" i="3"/>
  <c r="S112" i="3"/>
  <c r="R112" i="3"/>
  <c r="Q112" i="3"/>
  <c r="E112" i="3" s="1"/>
  <c r="X110" i="3"/>
  <c r="W110" i="3"/>
  <c r="V110" i="3"/>
  <c r="T110" i="3"/>
  <c r="S110" i="3"/>
  <c r="R110" i="3"/>
  <c r="Q110" i="3"/>
  <c r="E110" i="3" s="1"/>
  <c r="X109" i="3"/>
  <c r="W109" i="3"/>
  <c r="V109" i="3"/>
  <c r="T109" i="3"/>
  <c r="S109" i="3"/>
  <c r="R109" i="3"/>
  <c r="Q109" i="3"/>
  <c r="E109" i="3" s="1"/>
  <c r="X108" i="3"/>
  <c r="W108" i="3"/>
  <c r="V108" i="3"/>
  <c r="T108" i="3"/>
  <c r="S108" i="3"/>
  <c r="R108" i="3"/>
  <c r="Q108" i="3"/>
  <c r="E108" i="3" s="1"/>
  <c r="X107" i="3"/>
  <c r="W107" i="3"/>
  <c r="V107" i="3"/>
  <c r="T107" i="3"/>
  <c r="S107" i="3"/>
  <c r="R107" i="3"/>
  <c r="Q107" i="3"/>
  <c r="E107" i="3" s="1"/>
  <c r="X105" i="3"/>
  <c r="W105" i="3"/>
  <c r="V105" i="3"/>
  <c r="T105" i="3"/>
  <c r="S105" i="3"/>
  <c r="R105" i="3"/>
  <c r="Q105" i="3"/>
  <c r="E105" i="3" s="1"/>
  <c r="X104" i="3"/>
  <c r="W104" i="3"/>
  <c r="V104" i="3"/>
  <c r="T104" i="3"/>
  <c r="S104" i="3"/>
  <c r="R104" i="3"/>
  <c r="Q104" i="3"/>
  <c r="E104" i="3" s="1"/>
  <c r="X103" i="3"/>
  <c r="W103" i="3"/>
  <c r="V103" i="3"/>
  <c r="T103" i="3"/>
  <c r="S103" i="3"/>
  <c r="R103" i="3"/>
  <c r="Q103" i="3"/>
  <c r="E103" i="3" s="1"/>
  <c r="X102" i="3"/>
  <c r="W102" i="3"/>
  <c r="V102" i="3"/>
  <c r="T102" i="3"/>
  <c r="S102" i="3"/>
  <c r="R102" i="3"/>
  <c r="Q102" i="3"/>
  <c r="E102" i="3" s="1"/>
  <c r="X100" i="3"/>
  <c r="W100" i="3"/>
  <c r="V100" i="3"/>
  <c r="T100" i="3"/>
  <c r="S100" i="3"/>
  <c r="R100" i="3"/>
  <c r="Q100" i="3"/>
  <c r="E100" i="3" s="1"/>
  <c r="X99" i="3"/>
  <c r="W99" i="3"/>
  <c r="V99" i="3"/>
  <c r="T99" i="3"/>
  <c r="S99" i="3"/>
  <c r="R99" i="3"/>
  <c r="Q99" i="3"/>
  <c r="E99" i="3" s="1"/>
  <c r="X98" i="3"/>
  <c r="W98" i="3"/>
  <c r="V98" i="3"/>
  <c r="T98" i="3"/>
  <c r="S98" i="3"/>
  <c r="R98" i="3"/>
  <c r="Q98" i="3"/>
  <c r="E98" i="3" s="1"/>
  <c r="X97" i="3"/>
  <c r="W97" i="3"/>
  <c r="V97" i="3"/>
  <c r="T97" i="3"/>
  <c r="S97" i="3"/>
  <c r="R97" i="3"/>
  <c r="Q97" i="3"/>
  <c r="E97" i="3" s="1"/>
  <c r="X95" i="3"/>
  <c r="W95" i="3"/>
  <c r="V95" i="3"/>
  <c r="T95" i="3"/>
  <c r="S95" i="3"/>
  <c r="R95" i="3"/>
  <c r="Q95" i="3"/>
  <c r="E95" i="3" s="1"/>
  <c r="X94" i="3"/>
  <c r="W94" i="3"/>
  <c r="V94" i="3"/>
  <c r="T94" i="3"/>
  <c r="S94" i="3"/>
  <c r="R94" i="3"/>
  <c r="Q94" i="3"/>
  <c r="E94" i="3" s="1"/>
  <c r="X93" i="3"/>
  <c r="W93" i="3"/>
  <c r="V93" i="3"/>
  <c r="T93" i="3"/>
  <c r="S93" i="3"/>
  <c r="R93" i="3"/>
  <c r="Q93" i="3"/>
  <c r="E93" i="3" s="1"/>
  <c r="X92" i="3"/>
  <c r="W92" i="3"/>
  <c r="V92" i="3"/>
  <c r="T92" i="3"/>
  <c r="S92" i="3"/>
  <c r="R92" i="3"/>
  <c r="Q92" i="3"/>
  <c r="E92" i="3" s="1"/>
  <c r="X90" i="3"/>
  <c r="W90" i="3"/>
  <c r="V90" i="3"/>
  <c r="T90" i="3"/>
  <c r="S90" i="3"/>
  <c r="R90" i="3"/>
  <c r="Q90" i="3"/>
  <c r="E90" i="3" s="1"/>
  <c r="X89" i="3"/>
  <c r="W89" i="3"/>
  <c r="V89" i="3"/>
  <c r="T89" i="3"/>
  <c r="S89" i="3"/>
  <c r="R89" i="3"/>
  <c r="Q89" i="3"/>
  <c r="E89" i="3" s="1"/>
  <c r="X88" i="3"/>
  <c r="W88" i="3"/>
  <c r="V88" i="3"/>
  <c r="T88" i="3"/>
  <c r="S88" i="3"/>
  <c r="R88" i="3"/>
  <c r="Q88" i="3"/>
  <c r="E88" i="3" s="1"/>
  <c r="X87" i="3"/>
  <c r="W87" i="3"/>
  <c r="V87" i="3"/>
  <c r="T87" i="3"/>
  <c r="S87" i="3"/>
  <c r="R87" i="3"/>
  <c r="Q87" i="3"/>
  <c r="E87" i="3" s="1"/>
  <c r="X85" i="3"/>
  <c r="W85" i="3"/>
  <c r="V85" i="3"/>
  <c r="T85" i="3"/>
  <c r="S85" i="3"/>
  <c r="R85" i="3"/>
  <c r="Q85" i="3"/>
  <c r="E85" i="3" s="1"/>
  <c r="X84" i="3"/>
  <c r="W84" i="3"/>
  <c r="V84" i="3"/>
  <c r="T84" i="3"/>
  <c r="S84" i="3"/>
  <c r="R84" i="3"/>
  <c r="Q84" i="3"/>
  <c r="E84" i="3" s="1"/>
  <c r="X83" i="3"/>
  <c r="W83" i="3"/>
  <c r="V83" i="3"/>
  <c r="T83" i="3"/>
  <c r="S83" i="3"/>
  <c r="R83" i="3"/>
  <c r="Q83" i="3"/>
  <c r="E83" i="3" s="1"/>
  <c r="X82" i="3"/>
  <c r="W82" i="3"/>
  <c r="V82" i="3"/>
  <c r="T82" i="3"/>
  <c r="S82" i="3"/>
  <c r="R82" i="3"/>
  <c r="Q82" i="3"/>
  <c r="E82" i="3" s="1"/>
  <c r="X80" i="3"/>
  <c r="W80" i="3"/>
  <c r="V80" i="3"/>
  <c r="T80" i="3"/>
  <c r="S80" i="3"/>
  <c r="R80" i="3"/>
  <c r="Q80" i="3"/>
  <c r="E80" i="3" s="1"/>
  <c r="X79" i="3"/>
  <c r="W79" i="3"/>
  <c r="V79" i="3"/>
  <c r="T79" i="3"/>
  <c r="S79" i="3"/>
  <c r="R79" i="3"/>
  <c r="Q79" i="3"/>
  <c r="E79" i="3" s="1"/>
  <c r="X78" i="3"/>
  <c r="W78" i="3"/>
  <c r="V78" i="3"/>
  <c r="T78" i="3"/>
  <c r="S78" i="3"/>
  <c r="R78" i="3"/>
  <c r="Q78" i="3"/>
  <c r="E78" i="3" s="1"/>
  <c r="X77" i="3"/>
  <c r="W77" i="3"/>
  <c r="V77" i="3"/>
  <c r="T77" i="3"/>
  <c r="S77" i="3"/>
  <c r="R77" i="3"/>
  <c r="Q77" i="3"/>
  <c r="E77" i="3" s="1"/>
  <c r="X75" i="3"/>
  <c r="W75" i="3"/>
  <c r="V75" i="3"/>
  <c r="T75" i="3"/>
  <c r="S75" i="3"/>
  <c r="R75" i="3"/>
  <c r="Q75" i="3"/>
  <c r="E75" i="3" s="1"/>
  <c r="X74" i="3"/>
  <c r="W74" i="3"/>
  <c r="V74" i="3"/>
  <c r="T74" i="3"/>
  <c r="S74" i="3"/>
  <c r="R74" i="3"/>
  <c r="Q74" i="3"/>
  <c r="E74" i="3" s="1"/>
  <c r="X73" i="3"/>
  <c r="W73" i="3"/>
  <c r="V73" i="3"/>
  <c r="T73" i="3"/>
  <c r="S73" i="3"/>
  <c r="R73" i="3"/>
  <c r="Q73" i="3"/>
  <c r="E73" i="3" s="1"/>
  <c r="X72" i="3"/>
  <c r="W72" i="3"/>
  <c r="V72" i="3"/>
  <c r="T72" i="3"/>
  <c r="S72" i="3"/>
  <c r="R72" i="3"/>
  <c r="Q72" i="3"/>
  <c r="E72" i="3" s="1"/>
  <c r="X70" i="3"/>
  <c r="W70" i="3"/>
  <c r="V70" i="3"/>
  <c r="T70" i="3"/>
  <c r="S70" i="3"/>
  <c r="R70" i="3"/>
  <c r="Q70" i="3"/>
  <c r="E70" i="3" s="1"/>
  <c r="X69" i="3"/>
  <c r="W69" i="3"/>
  <c r="V69" i="3"/>
  <c r="T69" i="3"/>
  <c r="S69" i="3"/>
  <c r="R69" i="3"/>
  <c r="Q69" i="3"/>
  <c r="E69" i="3" s="1"/>
  <c r="X68" i="3"/>
  <c r="W68" i="3"/>
  <c r="V68" i="3"/>
  <c r="T68" i="3"/>
  <c r="S68" i="3"/>
  <c r="R68" i="3"/>
  <c r="Q68" i="3"/>
  <c r="E68" i="3" s="1"/>
  <c r="X67" i="3"/>
  <c r="W67" i="3"/>
  <c r="V67" i="3"/>
  <c r="T67" i="3"/>
  <c r="S67" i="3"/>
  <c r="R67" i="3"/>
  <c r="Q67" i="3"/>
  <c r="E67" i="3" s="1"/>
  <c r="X65" i="3"/>
  <c r="W65" i="3"/>
  <c r="V65" i="3"/>
  <c r="T65" i="3"/>
  <c r="S65" i="3"/>
  <c r="R65" i="3"/>
  <c r="Q65" i="3"/>
  <c r="E65" i="3" s="1"/>
  <c r="X64" i="3"/>
  <c r="W64" i="3"/>
  <c r="V64" i="3"/>
  <c r="T64" i="3"/>
  <c r="S64" i="3"/>
  <c r="R64" i="3"/>
  <c r="Q64" i="3"/>
  <c r="E64" i="3" s="1"/>
  <c r="X63" i="3"/>
  <c r="W63" i="3"/>
  <c r="V63" i="3"/>
  <c r="T63" i="3"/>
  <c r="S63" i="3"/>
  <c r="R63" i="3"/>
  <c r="Q63" i="3"/>
  <c r="E63" i="3" s="1"/>
  <c r="X62" i="3"/>
  <c r="W62" i="3"/>
  <c r="V62" i="3"/>
  <c r="T62" i="3"/>
  <c r="S62" i="3"/>
  <c r="R62" i="3"/>
  <c r="Q62" i="3"/>
  <c r="E62" i="3" s="1"/>
  <c r="X60" i="3"/>
  <c r="W60" i="3"/>
  <c r="V60" i="3"/>
  <c r="T60" i="3"/>
  <c r="S60" i="3"/>
  <c r="R60" i="3"/>
  <c r="Q60" i="3"/>
  <c r="E60" i="3" s="1"/>
  <c r="X59" i="3"/>
  <c r="W59" i="3"/>
  <c r="V59" i="3"/>
  <c r="T59" i="3"/>
  <c r="S59" i="3"/>
  <c r="R59" i="3"/>
  <c r="Q59" i="3"/>
  <c r="E59" i="3" s="1"/>
  <c r="X58" i="3"/>
  <c r="W58" i="3"/>
  <c r="V58" i="3"/>
  <c r="T58" i="3"/>
  <c r="S58" i="3"/>
  <c r="R58" i="3"/>
  <c r="Q58" i="3"/>
  <c r="E58" i="3" s="1"/>
  <c r="X57" i="3"/>
  <c r="W57" i="3"/>
  <c r="V57" i="3"/>
  <c r="T57" i="3"/>
  <c r="S57" i="3"/>
  <c r="R57" i="3"/>
  <c r="Q57" i="3"/>
  <c r="E57" i="3" s="1"/>
  <c r="X55" i="3"/>
  <c r="W55" i="3"/>
  <c r="V55" i="3"/>
  <c r="T55" i="3"/>
  <c r="S55" i="3"/>
  <c r="R55" i="3"/>
  <c r="Q55" i="3"/>
  <c r="E55" i="3" s="1"/>
  <c r="X54" i="3"/>
  <c r="W54" i="3"/>
  <c r="V54" i="3"/>
  <c r="T54" i="3"/>
  <c r="S54" i="3"/>
  <c r="R54" i="3"/>
  <c r="Q54" i="3"/>
  <c r="E54" i="3" s="1"/>
  <c r="X53" i="3"/>
  <c r="W53" i="3"/>
  <c r="V53" i="3"/>
  <c r="T53" i="3"/>
  <c r="S53" i="3"/>
  <c r="R53" i="3"/>
  <c r="Q53" i="3"/>
  <c r="E53" i="3" s="1"/>
  <c r="X52" i="3"/>
  <c r="W52" i="3"/>
  <c r="V52" i="3"/>
  <c r="T52" i="3"/>
  <c r="S52" i="3"/>
  <c r="R52" i="3"/>
  <c r="Q52" i="3"/>
  <c r="E52" i="3" s="1"/>
  <c r="X50" i="3"/>
  <c r="W50" i="3"/>
  <c r="V50" i="3"/>
  <c r="T50" i="3"/>
  <c r="S50" i="3"/>
  <c r="R50" i="3"/>
  <c r="Q50" i="3"/>
  <c r="E50" i="3" s="1"/>
  <c r="X49" i="3"/>
  <c r="W49" i="3"/>
  <c r="V49" i="3"/>
  <c r="T49" i="3"/>
  <c r="S49" i="3"/>
  <c r="R49" i="3"/>
  <c r="Q49" i="3"/>
  <c r="E49" i="3" s="1"/>
  <c r="X48" i="3"/>
  <c r="W48" i="3"/>
  <c r="V48" i="3"/>
  <c r="T48" i="3"/>
  <c r="S48" i="3"/>
  <c r="R48" i="3"/>
  <c r="Q48" i="3"/>
  <c r="E48" i="3" s="1"/>
  <c r="X47" i="3"/>
  <c r="W47" i="3"/>
  <c r="V47" i="3"/>
  <c r="T47" i="3"/>
  <c r="S47" i="3"/>
  <c r="R47" i="3"/>
  <c r="Q47" i="3"/>
  <c r="E47" i="3" s="1"/>
  <c r="X45" i="3"/>
  <c r="W45" i="3"/>
  <c r="V45" i="3"/>
  <c r="T45" i="3"/>
  <c r="S45" i="3"/>
  <c r="R45" i="3"/>
  <c r="Q45" i="3"/>
  <c r="E45" i="3" s="1"/>
  <c r="X44" i="3"/>
  <c r="W44" i="3"/>
  <c r="V44" i="3"/>
  <c r="T44" i="3"/>
  <c r="S44" i="3"/>
  <c r="R44" i="3"/>
  <c r="Q44" i="3"/>
  <c r="E44" i="3" s="1"/>
  <c r="X43" i="3"/>
  <c r="W43" i="3"/>
  <c r="V43" i="3"/>
  <c r="T43" i="3"/>
  <c r="S43" i="3"/>
  <c r="R43" i="3"/>
  <c r="Q43" i="3"/>
  <c r="E43" i="3" s="1"/>
  <c r="X42" i="3"/>
  <c r="W42" i="3"/>
  <c r="V42" i="3"/>
  <c r="T42" i="3"/>
  <c r="S42" i="3"/>
  <c r="R42" i="3"/>
  <c r="Q42" i="3"/>
  <c r="E42" i="3" s="1"/>
  <c r="X40" i="3"/>
  <c r="W40" i="3"/>
  <c r="V40" i="3"/>
  <c r="T40" i="3"/>
  <c r="S40" i="3"/>
  <c r="R40" i="3"/>
  <c r="Q40" i="3"/>
  <c r="E40" i="3" s="1"/>
  <c r="X39" i="3"/>
  <c r="W39" i="3"/>
  <c r="V39" i="3"/>
  <c r="T39" i="3"/>
  <c r="S39" i="3"/>
  <c r="R39" i="3"/>
  <c r="Q39" i="3"/>
  <c r="E39" i="3" s="1"/>
  <c r="X38" i="3"/>
  <c r="W38" i="3"/>
  <c r="V38" i="3"/>
  <c r="T38" i="3"/>
  <c r="S38" i="3"/>
  <c r="R38" i="3"/>
  <c r="Q38" i="3"/>
  <c r="E38" i="3" s="1"/>
  <c r="X37" i="3"/>
  <c r="W37" i="3"/>
  <c r="V37" i="3"/>
  <c r="T37" i="3"/>
  <c r="S37" i="3"/>
  <c r="R37" i="3"/>
  <c r="Q37" i="3"/>
  <c r="E37" i="3" s="1"/>
  <c r="X35" i="3"/>
  <c r="W35" i="3"/>
  <c r="V35" i="3"/>
  <c r="T35" i="3"/>
  <c r="S35" i="3"/>
  <c r="R35" i="3"/>
  <c r="Q35" i="3"/>
  <c r="E35" i="3" s="1"/>
  <c r="X34" i="3"/>
  <c r="W34" i="3"/>
  <c r="V34" i="3"/>
  <c r="T34" i="3"/>
  <c r="S34" i="3"/>
  <c r="R34" i="3"/>
  <c r="Q34" i="3"/>
  <c r="E34" i="3" s="1"/>
  <c r="X33" i="3"/>
  <c r="W33" i="3"/>
  <c r="V33" i="3"/>
  <c r="T33" i="3"/>
  <c r="S33" i="3"/>
  <c r="R33" i="3"/>
  <c r="Q33" i="3"/>
  <c r="X32" i="3"/>
  <c r="W32" i="3"/>
  <c r="V32" i="3"/>
  <c r="T32" i="3"/>
  <c r="S32" i="3"/>
  <c r="R32" i="3"/>
  <c r="Q32" i="3"/>
  <c r="X30" i="3"/>
  <c r="W30" i="3"/>
  <c r="V30" i="3"/>
  <c r="T30" i="3"/>
  <c r="S30" i="3"/>
  <c r="R30" i="3"/>
  <c r="Q30" i="3"/>
  <c r="E30" i="3" s="1"/>
  <c r="X29" i="3"/>
  <c r="W29" i="3"/>
  <c r="V29" i="3"/>
  <c r="T29" i="3"/>
  <c r="S29" i="3"/>
  <c r="R29" i="3"/>
  <c r="Q29" i="3"/>
  <c r="E29" i="3" s="1"/>
  <c r="X28" i="3"/>
  <c r="W28" i="3"/>
  <c r="V28" i="3"/>
  <c r="T28" i="3"/>
  <c r="S28" i="3"/>
  <c r="R28" i="3"/>
  <c r="Q28" i="3"/>
  <c r="X27" i="3"/>
  <c r="W27" i="3"/>
  <c r="V27" i="3"/>
  <c r="T27" i="3"/>
  <c r="S27" i="3"/>
  <c r="R27" i="3"/>
  <c r="Q27" i="3"/>
  <c r="X25" i="3"/>
  <c r="W25" i="3"/>
  <c r="V25" i="3"/>
  <c r="T25" i="3"/>
  <c r="S25" i="3"/>
  <c r="R25" i="3"/>
  <c r="Q25" i="3"/>
  <c r="E25" i="3" s="1"/>
  <c r="X24" i="3"/>
  <c r="W24" i="3"/>
  <c r="V24" i="3"/>
  <c r="T24" i="3"/>
  <c r="S24" i="3"/>
  <c r="R24" i="3"/>
  <c r="Q24" i="3"/>
  <c r="E24" i="3" s="1"/>
  <c r="X23" i="3"/>
  <c r="W23" i="3"/>
  <c r="V23" i="3"/>
  <c r="T23" i="3"/>
  <c r="S23" i="3"/>
  <c r="R23" i="3"/>
  <c r="Q23" i="3"/>
  <c r="X22" i="3"/>
  <c r="W22" i="3"/>
  <c r="V22" i="3"/>
  <c r="T22" i="3"/>
  <c r="S22" i="3"/>
  <c r="R22" i="3"/>
  <c r="Q22" i="3"/>
  <c r="X20" i="3"/>
  <c r="W20" i="3"/>
  <c r="V20" i="3"/>
  <c r="T20" i="3"/>
  <c r="S20" i="3"/>
  <c r="R20" i="3"/>
  <c r="Q20" i="3"/>
  <c r="E20" i="3" s="1"/>
  <c r="X19" i="3"/>
  <c r="W19" i="3"/>
  <c r="V19" i="3"/>
  <c r="T19" i="3"/>
  <c r="S19" i="3"/>
  <c r="R19" i="3"/>
  <c r="Q19" i="3"/>
  <c r="E19" i="3" s="1"/>
  <c r="X18" i="3"/>
  <c r="W18" i="3"/>
  <c r="V18" i="3"/>
  <c r="T18" i="3"/>
  <c r="S18" i="3"/>
  <c r="R18" i="3"/>
  <c r="Q18" i="3"/>
  <c r="X17" i="3"/>
  <c r="W17" i="3"/>
  <c r="V17" i="3"/>
  <c r="T17" i="3"/>
  <c r="S17" i="3"/>
  <c r="R17" i="3"/>
  <c r="E33" i="3" l="1"/>
  <c r="E32" i="3"/>
  <c r="E28" i="3"/>
  <c r="E27" i="3"/>
  <c r="E23" i="3"/>
  <c r="E22" i="3"/>
  <c r="E18" i="3"/>
  <c r="E17" i="3"/>
  <c r="E135" i="3"/>
</calcChain>
</file>

<file path=xl/sharedStrings.xml><?xml version="1.0" encoding="utf-8"?>
<sst xmlns="http://schemas.openxmlformats.org/spreadsheetml/2006/main" count="546" uniqueCount="59">
  <si>
    <t>Stop</t>
  </si>
  <si>
    <t>Rijden</t>
  </si>
  <si>
    <t>Rijden met beperkt snelheid</t>
  </si>
  <si>
    <t>Signaalbegrip</t>
  </si>
  <si>
    <t>Hoofdsein       Beeld</t>
  </si>
  <si>
    <t xml:space="preserve">Voorsein         Beeld  </t>
  </si>
  <si>
    <t>Aanvullende signalen bij het hoofdsein</t>
  </si>
  <si>
    <t>Aanvullende signalen bij het voorsein</t>
  </si>
  <si>
    <t>Hp0</t>
  </si>
  <si>
    <t>Hp00</t>
  </si>
  <si>
    <t>Vr0</t>
  </si>
  <si>
    <t>Vr1</t>
  </si>
  <si>
    <t>Vr2</t>
  </si>
  <si>
    <t>Hp2</t>
  </si>
  <si>
    <t>Hp1</t>
  </si>
  <si>
    <t>CV</t>
  </si>
  <si>
    <t>Waarde</t>
  </si>
  <si>
    <t>Omschrijving</t>
  </si>
  <si>
    <t>Decoder adres (low byte)</t>
  </si>
  <si>
    <t>Helderheid uitgang 1</t>
  </si>
  <si>
    <t>Helderheid uitgang 2</t>
  </si>
  <si>
    <t>Helderheid uitgang 3</t>
  </si>
  <si>
    <t>Helderheid uitgang 4</t>
  </si>
  <si>
    <t>Versie 1.2 (alleen lezen)</t>
  </si>
  <si>
    <t xml:space="preserve">Fabrikant (alleen lezen, prog. 33 voor reset decoder) </t>
  </si>
  <si>
    <t>Decoder adres (high byte)</t>
  </si>
  <si>
    <t>Decoder configuratie</t>
  </si>
  <si>
    <t>Overvloei snelheid</t>
  </si>
  <si>
    <t>Knipper frequentie (stappen van ca 65 ms)</t>
  </si>
  <si>
    <t>Beeld vorming</t>
  </si>
  <si>
    <t>Licht inschakelen</t>
  </si>
  <si>
    <t>Knipperen</t>
  </si>
  <si>
    <t>Knipper fase</t>
  </si>
  <si>
    <t xml:space="preserve">Sein decoder programeer waarde tabel </t>
  </si>
  <si>
    <t>Licht kleuren</t>
  </si>
  <si>
    <t>Rood</t>
  </si>
  <si>
    <t>Geel</t>
  </si>
  <si>
    <t>Groen</t>
  </si>
  <si>
    <t>Default</t>
  </si>
  <si>
    <t>Aspect</t>
  </si>
  <si>
    <t>Uitgang 1A</t>
  </si>
  <si>
    <t>Uitgang 1B</t>
  </si>
  <si>
    <t>Uitgang 2A</t>
  </si>
  <si>
    <t>Uitgang 2B</t>
  </si>
  <si>
    <t>Uitgang 3A</t>
  </si>
  <si>
    <t>Uitgang 3B</t>
  </si>
  <si>
    <t>Uitgang 4A</t>
  </si>
  <si>
    <t>Uitgang 4B</t>
  </si>
  <si>
    <t>Sein</t>
  </si>
  <si>
    <t>X</t>
  </si>
  <si>
    <t>Sein decoder programeer waarde tabel :</t>
  </si>
  <si>
    <t xml:space="preserve">Gebruik van de Sheet
Als eerste moet het blad “Leeg planningsblad” gekopieerd worden en gaat als volgt:
“Leeg planningsblad” tab selecteren, rechter muisknop indrukken, keuze “verplaatsen of kopiëren”, vink "kopie maken" aan en selecteer “naar einde gaan” en klik op "OK".
Het lege planningsblad staat nu geheel rechts. Eventueel kun je de naam aanpassen (rechter muisknop, keuze "Naam wijzigen").
Als je de instellingen voor elke module en/of sein wilt bewaren, kun je op deze manier meerdere tabbladen aanmaken. </t>
  </si>
  <si>
    <r>
      <t xml:space="preserve">Het invullen:
Op het plaatje hieronder staan rode circels met een blauw cijfer. Dit cijfer correspondeert met de hieronder beschreven punten.
</t>
    </r>
    <r>
      <rPr>
        <b/>
        <sz val="11"/>
        <color theme="1"/>
        <rFont val="Calibri"/>
        <family val="2"/>
        <scheme val="minor"/>
      </rPr>
      <t>1:</t>
    </r>
    <r>
      <rPr>
        <sz val="11"/>
        <color theme="1"/>
        <rFont val="Calibri"/>
        <family val="2"/>
        <scheme val="minor"/>
      </rPr>
      <t xml:space="preserve">  Als je achter het veld “Sein decoder programeer waarde tabel” klikt, kun je daar een beschrijving van de decoder en/of          sein neerzetten, bijvoorbeeld “S27, DB hoofdseinen”.
</t>
    </r>
    <r>
      <rPr>
        <b/>
        <sz val="11"/>
        <color theme="1"/>
        <rFont val="Calibri"/>
        <family val="2"/>
        <scheme val="minor"/>
      </rPr>
      <t xml:space="preserve">2: </t>
    </r>
    <r>
      <rPr>
        <sz val="11"/>
        <color theme="1"/>
        <rFont val="Calibri"/>
        <family val="2"/>
        <scheme val="minor"/>
      </rPr>
      <t xml:space="preserve"> In de kolom" Licht kleuren” kun je de kleur beschrijven en het veld daarachter een  kleur geven.
      Dit kan soms handig zijn als je bepaalde kleuren op een specifieke uitgang aansluiten.
      Deze kleuren kun je dan ook in de velden van de uitgangen gebruiken.
      Zo is het overzichtelijk wat waar aangesloten moet worden.
</t>
    </r>
    <r>
      <rPr>
        <b/>
        <sz val="11"/>
        <color theme="1"/>
        <rFont val="Calibri"/>
        <family val="2"/>
        <scheme val="minor"/>
      </rPr>
      <t>3:</t>
    </r>
    <r>
      <rPr>
        <sz val="11"/>
        <color theme="1"/>
        <rFont val="Calibri"/>
        <family val="2"/>
        <scheme val="minor"/>
      </rPr>
      <t xml:space="preserve">  Onder de kolom “Waarde” kun je de overige CV instellingen die je geprogrammeerd hebt invullen (niet de CV waarde            van de aspecten).
</t>
    </r>
    <r>
      <rPr>
        <b/>
        <sz val="11"/>
        <color theme="1"/>
        <rFont val="Calibri"/>
        <family val="2"/>
        <scheme val="minor"/>
      </rPr>
      <t>4:</t>
    </r>
    <r>
      <rPr>
        <sz val="11"/>
        <color theme="1"/>
        <rFont val="Calibri"/>
        <family val="2"/>
        <scheme val="minor"/>
      </rPr>
      <t xml:space="preserve">   Dit is het slimme deel van de sheet. De  CV’s 547 t/m  642 worden automatisch gegenereerd. Hierna staat hoe het werkt. </t>
    </r>
  </si>
  <si>
    <r>
      <t xml:space="preserve"> Het </t>
    </r>
    <r>
      <rPr>
        <b/>
        <sz val="11"/>
        <color theme="1"/>
        <rFont val="Calibri"/>
        <family val="2"/>
        <scheme val="minor"/>
      </rPr>
      <t>vlak 4</t>
    </r>
    <r>
      <rPr>
        <sz val="11"/>
        <color theme="1"/>
        <rFont val="Calibri"/>
        <family val="2"/>
        <scheme val="minor"/>
      </rPr>
      <t xml:space="preserve"> is nog eens een keer opgedeeld en daar vindt je het volgende:
  In kolom </t>
    </r>
    <r>
      <rPr>
        <b/>
        <sz val="11"/>
        <color theme="1"/>
        <rFont val="Calibri"/>
        <family val="2"/>
        <scheme val="minor"/>
      </rPr>
      <t>“Sein”</t>
    </r>
    <r>
      <rPr>
        <sz val="11"/>
        <color theme="1"/>
        <rFont val="Calibri"/>
        <family val="2"/>
        <scheme val="minor"/>
      </rPr>
      <t xml:space="preserve"> </t>
    </r>
    <r>
      <rPr>
        <b/>
        <sz val="11"/>
        <color theme="1"/>
        <rFont val="Calibri"/>
        <family val="2"/>
        <scheme val="minor"/>
      </rPr>
      <t>(5)</t>
    </r>
    <r>
      <rPr>
        <sz val="11"/>
        <color theme="1"/>
        <rFont val="Calibri"/>
        <family val="2"/>
        <scheme val="minor"/>
      </rPr>
      <t xml:space="preserve"> kun je een plaatje neer zetten van het sein en kun eventueel wat tekst                          toevoegen. Voor DB seinen vindt je al een aantal voorbeelden op het tabblad "DB seinen".                         Je kunt natuurlijk ook zelf een tabblad aanmaken met seinbeelden. 
  De kolom </t>
    </r>
    <r>
      <rPr>
        <b/>
        <sz val="11"/>
        <color theme="1"/>
        <rFont val="Calibri"/>
        <family val="2"/>
        <scheme val="minor"/>
      </rPr>
      <t>“Aspect” (6)</t>
    </r>
    <r>
      <rPr>
        <sz val="11"/>
        <color theme="1"/>
        <rFont val="Calibri"/>
        <family val="2"/>
        <scheme val="minor"/>
      </rPr>
      <t xml:space="preserve"> is bedoeld om het plaatje neer te zetten van het beeld dat je wilt opbouwen.
  Een voorbeeld vind je op het tabblad “DB uitwerkblad”. Je kunt natuurlijk ook een cijfer gebruiken.
  De kolommen </t>
    </r>
    <r>
      <rPr>
        <b/>
        <sz val="11"/>
        <color theme="1"/>
        <rFont val="Calibri"/>
        <family val="2"/>
        <scheme val="minor"/>
      </rPr>
      <t>“CV”(7)</t>
    </r>
    <r>
      <rPr>
        <sz val="11"/>
        <color theme="1"/>
        <rFont val="Calibri"/>
        <family val="2"/>
        <scheme val="minor"/>
      </rPr>
      <t xml:space="preserve"> bevatten de in te vullen CV nummers.
  In de kolom </t>
    </r>
    <r>
      <rPr>
        <b/>
        <sz val="11"/>
        <color theme="1"/>
        <rFont val="Calibri"/>
        <family val="2"/>
        <scheme val="minor"/>
      </rPr>
      <t>"Waarde"(8)</t>
    </r>
    <r>
      <rPr>
        <sz val="11"/>
        <color theme="1"/>
        <rFont val="Calibri"/>
        <family val="2"/>
        <scheme val="minor"/>
      </rPr>
      <t xml:space="preserve"> komt de waarde te staan die je moet programmeren in de CV.
  Deze waarde wordt automatisch uitgerekend als de gegevens van de uitgangen wordt ingevuld.
  De kolom </t>
    </r>
    <r>
      <rPr>
        <b/>
        <sz val="11"/>
        <color theme="1"/>
        <rFont val="Calibri"/>
        <family val="2"/>
        <scheme val="minor"/>
      </rPr>
      <t>“Default”(9)</t>
    </r>
    <r>
      <rPr>
        <sz val="11"/>
        <color theme="1"/>
        <rFont val="Calibri"/>
        <family val="2"/>
        <scheme val="minor"/>
      </rPr>
      <t xml:space="preserve"> geeft de standaard fabriekswaarde aan.
  Dan volgt een kolom waar omschrijvinge staan die aangeven wat de CV waarde doet.
  De kolommen</t>
    </r>
    <r>
      <rPr>
        <b/>
        <sz val="11"/>
        <color theme="1"/>
        <rFont val="Calibri"/>
        <family val="2"/>
        <scheme val="minor"/>
      </rPr>
      <t xml:space="preserve"> “Uitgang 1A” t/m “Uitgang 4B”(10)</t>
    </r>
    <r>
      <rPr>
        <sz val="11"/>
        <color theme="1"/>
        <rFont val="Calibri"/>
        <family val="2"/>
        <scheme val="minor"/>
      </rPr>
      <t xml:space="preserve"> zijn de kolommen waar je de aktiviteit moet                  invullen middels een X of x of elk willekeurig ander teken. Indien je een fout hebt gemaakt kun je op    het veld gaan staan en druk dan op de “Delete”toets. (Een spatie wordt ook gezien als teken).  </t>
    </r>
  </si>
  <si>
    <t>voorbeeld DB hoofdsein en voorsein</t>
  </si>
  <si>
    <t>Aspect 1</t>
  </si>
  <si>
    <t>Aspect 2</t>
  </si>
  <si>
    <t>Aspect 3</t>
  </si>
  <si>
    <t>Aspect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</si>
</sst>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4"/>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00B050"/>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128">
    <xf numFmtId="0" fontId="0" fillId="0" borderId="0" xfId="0"/>
    <xf numFmtId="0" fontId="0" fillId="0" borderId="0" xfId="0" applyAlignment="1">
      <alignment horizontal="center"/>
    </xf>
    <xf numFmtId="0" fontId="0" fillId="0" borderId="1" xfId="0" applyBorder="1"/>
    <xf numFmtId="0" fontId="0" fillId="0" borderId="0" xfId="0" applyBorder="1"/>
    <xf numFmtId="0" fontId="0" fillId="0" borderId="0" xfId="0" applyBorder="1" applyAlignment="1">
      <alignment horizontal="center"/>
    </xf>
    <xf numFmtId="0" fontId="2" fillId="0" borderId="0" xfId="0" applyFont="1" applyBorder="1" applyAlignment="1">
      <alignment horizontal="center"/>
    </xf>
    <xf numFmtId="0" fontId="1" fillId="0" borderId="0" xfId="0" applyFont="1" applyBorder="1" applyAlignment="1">
      <alignment horizontal="center"/>
    </xf>
    <xf numFmtId="0" fontId="2" fillId="0" borderId="16" xfId="0" applyFont="1"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protection locked="0"/>
    </xf>
    <xf numFmtId="0" fontId="0" fillId="0" borderId="16" xfId="0" applyFill="1" applyBorder="1" applyProtection="1">
      <protection locked="0"/>
    </xf>
    <xf numFmtId="0" fontId="0" fillId="0" borderId="16" xfId="0" applyFill="1" applyBorder="1" applyAlignment="1" applyProtection="1">
      <alignment horizontal="center"/>
      <protection locked="0"/>
    </xf>
    <xf numFmtId="0" fontId="0" fillId="0" borderId="16" xfId="0" applyBorder="1" applyAlignment="1" applyProtection="1">
      <alignment horizontal="center"/>
      <protection locked="0"/>
    </xf>
    <xf numFmtId="0" fontId="0" fillId="0" borderId="16" xfId="0" applyBorder="1" applyProtection="1">
      <protection locked="0"/>
    </xf>
    <xf numFmtId="0" fontId="2" fillId="0" borderId="18" xfId="0" applyFont="1" applyBorder="1" applyAlignment="1" applyProtection="1">
      <alignment horizontal="center"/>
      <protection locked="0"/>
    </xf>
    <xf numFmtId="0" fontId="0" fillId="0" borderId="38" xfId="0" applyBorder="1" applyAlignment="1" applyProtection="1">
      <alignment horizontal="center"/>
      <protection locked="0"/>
    </xf>
    <xf numFmtId="0" fontId="0" fillId="0" borderId="16" xfId="0" applyBorder="1" applyAlignment="1" applyProtection="1">
      <alignment horizontal="center"/>
    </xf>
    <xf numFmtId="0" fontId="1" fillId="0" borderId="16" xfId="0" applyFont="1" applyBorder="1" applyAlignment="1" applyProtection="1">
      <alignment horizontal="center"/>
    </xf>
    <xf numFmtId="0" fontId="0" fillId="0" borderId="39" xfId="0" applyBorder="1" applyProtection="1">
      <protection locked="0"/>
    </xf>
    <xf numFmtId="0" fontId="1" fillId="0" borderId="16" xfId="0" applyFont="1" applyBorder="1" applyProtection="1"/>
    <xf numFmtId="1" fontId="0" fillId="0" borderId="0" xfId="0" applyNumberFormat="1" applyProtection="1">
      <protection hidden="1"/>
    </xf>
    <xf numFmtId="1" fontId="0" fillId="0" borderId="16" xfId="0" applyNumberFormat="1" applyBorder="1" applyAlignment="1" applyProtection="1">
      <alignment horizontal="center"/>
      <protection hidden="1"/>
    </xf>
    <xf numFmtId="0" fontId="0" fillId="0" borderId="0" xfId="0" applyBorder="1" applyAlignment="1">
      <alignment horizontal="center"/>
    </xf>
    <xf numFmtId="0" fontId="0" fillId="0" borderId="0" xfId="0" applyBorder="1" applyAlignment="1"/>
    <xf numFmtId="0" fontId="0" fillId="0" borderId="0" xfId="0" applyProtection="1"/>
    <xf numFmtId="0" fontId="0" fillId="0" borderId="0" xfId="0" applyAlignment="1" applyProtection="1">
      <alignment horizontal="center"/>
    </xf>
    <xf numFmtId="0" fontId="0" fillId="0" borderId="1" xfId="0" applyBorder="1" applyAlignment="1" applyProtection="1">
      <alignment horizontal="center"/>
    </xf>
    <xf numFmtId="0" fontId="0" fillId="0" borderId="33" xfId="0" applyBorder="1" applyProtection="1"/>
    <xf numFmtId="0" fontId="0" fillId="0" borderId="34" xfId="0" applyFill="1" applyBorder="1" applyAlignment="1" applyProtection="1">
      <alignment horizontal="center"/>
    </xf>
    <xf numFmtId="0" fontId="0" fillId="0" borderId="34" xfId="0" applyBorder="1" applyAlignment="1" applyProtection="1">
      <alignment horizontal="center"/>
    </xf>
    <xf numFmtId="0" fontId="0" fillId="0" borderId="26" xfId="0" applyBorder="1" applyProtection="1"/>
    <xf numFmtId="0" fontId="0" fillId="3" borderId="16" xfId="0" applyFill="1" applyBorder="1" applyAlignment="1" applyProtection="1">
      <alignment horizontal="center"/>
    </xf>
    <xf numFmtId="0" fontId="0" fillId="2" borderId="16" xfId="0" applyFill="1" applyBorder="1" applyAlignment="1" applyProtection="1">
      <alignment horizontal="center"/>
    </xf>
    <xf numFmtId="0" fontId="0" fillId="4" borderId="16" xfId="0" applyFill="1" applyBorder="1" applyAlignment="1" applyProtection="1">
      <alignment horizontal="center"/>
    </xf>
    <xf numFmtId="0" fontId="0" fillId="0" borderId="30" xfId="0" applyBorder="1" applyProtection="1"/>
    <xf numFmtId="0" fontId="0" fillId="0" borderId="31" xfId="0" applyBorder="1" applyAlignment="1" applyProtection="1">
      <alignment horizontal="center"/>
    </xf>
    <xf numFmtId="0" fontId="1" fillId="0" borderId="23" xfId="0" applyFont="1" applyBorder="1" applyProtection="1"/>
    <xf numFmtId="0" fontId="1" fillId="0" borderId="20" xfId="0" applyFont="1" applyBorder="1" applyAlignment="1" applyProtection="1">
      <alignment horizontal="center"/>
    </xf>
    <xf numFmtId="0" fontId="1" fillId="0" borderId="21" xfId="0" applyFont="1" applyBorder="1" applyAlignment="1" applyProtection="1">
      <alignment horizontal="center"/>
    </xf>
    <xf numFmtId="0" fontId="1" fillId="0" borderId="22" xfId="0" applyFont="1" applyBorder="1" applyAlignment="1" applyProtection="1">
      <alignment horizontal="center"/>
    </xf>
    <xf numFmtId="0" fontId="0" fillId="0" borderId="4" xfId="0" applyBorder="1" applyProtection="1"/>
    <xf numFmtId="0" fontId="0" fillId="0" borderId="19" xfId="0" applyBorder="1" applyAlignment="1" applyProtection="1">
      <alignment horizontal="center"/>
    </xf>
    <xf numFmtId="0" fontId="2" fillId="0" borderId="19" xfId="0" applyFont="1" applyBorder="1" applyAlignment="1" applyProtection="1">
      <alignment horizontal="center"/>
    </xf>
    <xf numFmtId="0" fontId="2" fillId="0" borderId="25" xfId="0" applyFont="1" applyBorder="1" applyAlignment="1" applyProtection="1">
      <alignment horizontal="center"/>
    </xf>
    <xf numFmtId="0" fontId="0" fillId="0" borderId="5" xfId="0" applyBorder="1" applyProtection="1"/>
    <xf numFmtId="0" fontId="2" fillId="0" borderId="16" xfId="0" applyFont="1" applyBorder="1" applyAlignment="1" applyProtection="1">
      <alignment horizontal="center"/>
    </xf>
    <xf numFmtId="0" fontId="2" fillId="0" borderId="27" xfId="0" applyFont="1" applyBorder="1" applyAlignment="1" applyProtection="1">
      <alignment horizontal="center"/>
    </xf>
    <xf numFmtId="0" fontId="0" fillId="0" borderId="18" xfId="0" applyBorder="1" applyAlignment="1" applyProtection="1">
      <alignment horizontal="center"/>
    </xf>
    <xf numFmtId="0" fontId="2" fillId="0" borderId="18" xfId="0" applyFont="1" applyBorder="1" applyAlignment="1" applyProtection="1">
      <alignment horizontal="center"/>
    </xf>
    <xf numFmtId="0" fontId="2" fillId="0" borderId="29" xfId="0" applyFont="1" applyBorder="1" applyAlignment="1" applyProtection="1">
      <alignment horizontal="center"/>
    </xf>
    <xf numFmtId="0" fontId="2" fillId="0" borderId="31" xfId="0" applyFont="1" applyBorder="1" applyAlignment="1" applyProtection="1">
      <alignment horizontal="center"/>
    </xf>
    <xf numFmtId="0" fontId="2" fillId="0" borderId="32" xfId="0" applyFont="1" applyBorder="1" applyAlignment="1" applyProtection="1">
      <alignment horizontal="center"/>
    </xf>
    <xf numFmtId="0" fontId="0" fillId="0" borderId="0" xfId="0" applyBorder="1" applyAlignment="1" applyProtection="1">
      <alignment horizontal="center"/>
    </xf>
    <xf numFmtId="0" fontId="0" fillId="0" borderId="0" xfId="0" applyBorder="1" applyAlignment="1" applyProtection="1"/>
    <xf numFmtId="0" fontId="2" fillId="0" borderId="0" xfId="0" applyFont="1" applyBorder="1" applyAlignment="1" applyProtection="1">
      <alignment horizontal="center"/>
    </xf>
    <xf numFmtId="0" fontId="1" fillId="0" borderId="17" xfId="0" applyFont="1" applyBorder="1" applyProtection="1"/>
    <xf numFmtId="0" fontId="0" fillId="0" borderId="0" xfId="0" applyBorder="1" applyProtection="1"/>
    <xf numFmtId="0" fontId="1" fillId="0" borderId="16" xfId="0" applyFont="1" applyBorder="1" applyAlignment="1" applyProtection="1">
      <alignment horizontal="center"/>
      <protection locked="0"/>
    </xf>
    <xf numFmtId="0" fontId="0" fillId="0" borderId="0" xfId="0" applyAlignment="1" applyProtection="1">
      <alignment horizontal="left"/>
    </xf>
    <xf numFmtId="0" fontId="0" fillId="0" borderId="41" xfId="0" applyBorder="1" applyProtection="1"/>
    <xf numFmtId="0" fontId="0" fillId="0" borderId="43" xfId="0" applyBorder="1" applyProtection="1"/>
    <xf numFmtId="0" fontId="0" fillId="0" borderId="39" xfId="0" applyBorder="1" applyAlignment="1" applyProtection="1">
      <alignment horizontal="center"/>
    </xf>
    <xf numFmtId="0" fontId="0" fillId="0" borderId="44" xfId="0" applyBorder="1" applyAlignment="1" applyProtection="1">
      <alignment horizontal="center"/>
    </xf>
    <xf numFmtId="0" fontId="0" fillId="0" borderId="42" xfId="0" applyBorder="1" applyAlignment="1" applyProtection="1">
      <alignment horizontal="center"/>
    </xf>
    <xf numFmtId="0" fontId="0" fillId="0" borderId="4" xfId="0" applyBorder="1" applyAlignment="1" applyProtection="1">
      <alignment horizontal="center"/>
    </xf>
    <xf numFmtId="0" fontId="0" fillId="0" borderId="5" xfId="0" applyBorder="1" applyAlignment="1" applyProtection="1">
      <alignment horizontal="center"/>
    </xf>
    <xf numFmtId="0" fontId="0" fillId="0" borderId="6" xfId="0" applyBorder="1" applyAlignment="1" applyProtection="1">
      <alignment horizontal="center"/>
    </xf>
    <xf numFmtId="0" fontId="0" fillId="0" borderId="41" xfId="0" applyBorder="1" applyAlignment="1"/>
    <xf numFmtId="0" fontId="0" fillId="0" borderId="4" xfId="0" applyBorder="1" applyAlignment="1">
      <alignment horizontal="center"/>
    </xf>
    <xf numFmtId="0" fontId="1" fillId="0" borderId="5"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9" xfId="0" applyBorder="1"/>
    <xf numFmtId="0" fontId="0" fillId="0" borderId="10" xfId="0" applyBorder="1"/>
    <xf numFmtId="0" fontId="0" fillId="0" borderId="12" xfId="0" applyBorder="1"/>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3" xfId="0" applyBorder="1"/>
    <xf numFmtId="0" fontId="0" fillId="0" borderId="14" xfId="0" applyBorder="1"/>
    <xf numFmtId="0" fontId="0" fillId="0" borderId="15" xfId="0" applyBorder="1"/>
    <xf numFmtId="0" fontId="0" fillId="0" borderId="0" xfId="0" applyAlignment="1">
      <alignment vertical="top" wrapText="1"/>
    </xf>
    <xf numFmtId="0" fontId="0" fillId="0" borderId="0" xfId="0" applyNumberFormat="1" applyAlignment="1">
      <alignment vertical="top" wrapText="1" readingOrder="1"/>
    </xf>
    <xf numFmtId="0" fontId="0" fillId="0" borderId="0" xfId="0" applyNumberFormat="1" applyAlignment="1">
      <alignment wrapText="1" readingOrder="1"/>
    </xf>
    <xf numFmtId="0" fontId="1" fillId="0" borderId="21" xfId="0" applyFont="1" applyBorder="1" applyAlignment="1" applyProtection="1"/>
    <xf numFmtId="0" fontId="0" fillId="0" borderId="19" xfId="0" applyBorder="1" applyAlignment="1" applyProtection="1"/>
    <xf numFmtId="0" fontId="0" fillId="0" borderId="17" xfId="0" applyBorder="1" applyAlignment="1" applyProtection="1"/>
    <xf numFmtId="0" fontId="0" fillId="0" borderId="9" xfId="0" applyBorder="1" applyAlignment="1" applyProtection="1"/>
    <xf numFmtId="0" fontId="0" fillId="0" borderId="16" xfId="0" applyBorder="1" applyAlignment="1" applyProtection="1"/>
    <xf numFmtId="0" fontId="0" fillId="0" borderId="27" xfId="0" applyBorder="1" applyAlignment="1" applyProtection="1"/>
    <xf numFmtId="0" fontId="0" fillId="0" borderId="31" xfId="0" applyBorder="1" applyAlignment="1" applyProtection="1"/>
    <xf numFmtId="0" fontId="0" fillId="0" borderId="32" xfId="0" applyBorder="1" applyAlignment="1" applyProtection="1"/>
    <xf numFmtId="0" fontId="0" fillId="0" borderId="2" xfId="0" applyBorder="1" applyAlignment="1" applyProtection="1"/>
    <xf numFmtId="0" fontId="0" fillId="0" borderId="36" xfId="0" applyBorder="1" applyAlignment="1" applyProtection="1"/>
    <xf numFmtId="0" fontId="0" fillId="0" borderId="3" xfId="0" applyBorder="1" applyAlignment="1" applyProtection="1"/>
    <xf numFmtId="0" fontId="0" fillId="0" borderId="34" xfId="0" applyBorder="1" applyAlignment="1" applyProtection="1"/>
    <xf numFmtId="0" fontId="0" fillId="0" borderId="35" xfId="0" applyBorder="1" applyAlignment="1" applyProtection="1"/>
    <xf numFmtId="0" fontId="1" fillId="0" borderId="0" xfId="0" applyFont="1" applyBorder="1" applyAlignment="1"/>
    <xf numFmtId="0" fontId="0" fillId="0" borderId="0" xfId="0" applyBorder="1" applyAlignment="1">
      <alignment horizontal="center"/>
    </xf>
    <xf numFmtId="0" fontId="0" fillId="0" borderId="0" xfId="0" applyBorder="1" applyAlignment="1"/>
    <xf numFmtId="0" fontId="0" fillId="0" borderId="45" xfId="0" applyBorder="1" applyAlignment="1" applyProtection="1">
      <alignment horizontal="center"/>
    </xf>
    <xf numFmtId="0" fontId="0" fillId="0" borderId="46" xfId="0" applyBorder="1" applyAlignment="1" applyProtection="1">
      <alignment horizontal="center"/>
    </xf>
    <xf numFmtId="0" fontId="0" fillId="0" borderId="47" xfId="0" applyBorder="1" applyAlignment="1" applyProtection="1">
      <alignment horizontal="center"/>
    </xf>
    <xf numFmtId="0" fontId="0" fillId="0" borderId="24" xfId="0" applyBorder="1" applyAlignment="1" applyProtection="1">
      <alignment horizontal="center"/>
    </xf>
    <xf numFmtId="0" fontId="0" fillId="0" borderId="26" xfId="0" applyBorder="1" applyAlignment="1" applyProtection="1">
      <alignment horizontal="center"/>
    </xf>
    <xf numFmtId="0" fontId="0" fillId="0" borderId="28" xfId="0" applyBorder="1" applyAlignment="1" applyProtection="1">
      <alignment horizontal="center"/>
    </xf>
    <xf numFmtId="0" fontId="0" fillId="0" borderId="18" xfId="0" applyBorder="1" applyAlignment="1" applyProtection="1"/>
    <xf numFmtId="0" fontId="1" fillId="0" borderId="16" xfId="0" applyFont="1" applyBorder="1" applyAlignment="1" applyProtection="1"/>
    <xf numFmtId="0" fontId="0" fillId="0" borderId="16" xfId="0" applyNumberFormat="1" applyBorder="1" applyAlignment="1" applyProtection="1">
      <alignment horizontal="center" vertical="center"/>
      <protection locked="0"/>
    </xf>
    <xf numFmtId="0" fontId="0" fillId="0" borderId="18" xfId="0" applyNumberFormat="1" applyBorder="1" applyAlignment="1" applyProtection="1">
      <alignment horizontal="center" vertical="center"/>
      <protection locked="0"/>
    </xf>
    <xf numFmtId="0" fontId="0" fillId="0" borderId="40" xfId="0" applyNumberFormat="1" applyBorder="1" applyAlignment="1" applyProtection="1">
      <alignment horizontal="center" vertical="center"/>
      <protection locked="0"/>
    </xf>
    <xf numFmtId="0" fontId="0" fillId="0" borderId="19" xfId="0" applyNumberFormat="1" applyBorder="1" applyAlignment="1" applyProtection="1">
      <alignment horizontal="center" vertical="center"/>
      <protection locked="0"/>
    </xf>
    <xf numFmtId="0" fontId="0" fillId="0" borderId="2" xfId="0" applyBorder="1" applyAlignment="1" applyProtection="1">
      <alignment shrinkToFit="1"/>
    </xf>
    <xf numFmtId="0" fontId="0" fillId="0" borderId="36" xfId="0" applyBorder="1" applyAlignment="1" applyProtection="1">
      <alignment shrinkToFit="1"/>
    </xf>
    <xf numFmtId="0" fontId="0" fillId="0" borderId="37" xfId="0" applyBorder="1" applyAlignment="1" applyProtection="1">
      <protection locked="0"/>
    </xf>
    <xf numFmtId="0" fontId="0" fillId="0" borderId="36" xfId="0" applyBorder="1" applyAlignment="1" applyProtection="1">
      <protection locked="0"/>
    </xf>
    <xf numFmtId="0" fontId="0" fillId="0" borderId="3" xfId="0" applyBorder="1" applyAlignment="1" applyProtection="1">
      <protection locked="0"/>
    </xf>
  </cellXfs>
  <cellStyles count="1">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26" Type="http://schemas.openxmlformats.org/officeDocument/2006/relationships/image" Target="../media/image26.emf"/><Relationship Id="rId3" Type="http://schemas.openxmlformats.org/officeDocument/2006/relationships/image" Target="../media/image3.emf"/><Relationship Id="rId21" Type="http://schemas.openxmlformats.org/officeDocument/2006/relationships/image" Target="../media/image21.emf"/><Relationship Id="rId34" Type="http://schemas.openxmlformats.org/officeDocument/2006/relationships/image" Target="../media/image34.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33" Type="http://schemas.openxmlformats.org/officeDocument/2006/relationships/image" Target="../media/image33.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29" Type="http://schemas.openxmlformats.org/officeDocument/2006/relationships/image" Target="../media/image29.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32" Type="http://schemas.openxmlformats.org/officeDocument/2006/relationships/image" Target="../media/image32.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emf"/><Relationship Id="rId36" Type="http://schemas.openxmlformats.org/officeDocument/2006/relationships/image" Target="../media/image36.emf"/><Relationship Id="rId10" Type="http://schemas.openxmlformats.org/officeDocument/2006/relationships/image" Target="../media/image10.emf"/><Relationship Id="rId19" Type="http://schemas.openxmlformats.org/officeDocument/2006/relationships/image" Target="../media/image19.emf"/><Relationship Id="rId31" Type="http://schemas.openxmlformats.org/officeDocument/2006/relationships/image" Target="../media/image31.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emf"/><Relationship Id="rId30" Type="http://schemas.openxmlformats.org/officeDocument/2006/relationships/image" Target="../media/image30.emf"/><Relationship Id="rId35" Type="http://schemas.openxmlformats.org/officeDocument/2006/relationships/image" Target="../media/image35.emf"/></Relationships>
</file>

<file path=xl/drawings/_rels/drawing2.xml.rels><?xml version="1.0" encoding="UTF-8" standalone="yes"?>
<Relationships xmlns="http://schemas.openxmlformats.org/package/2006/relationships"><Relationship Id="rId3" Type="http://schemas.openxmlformats.org/officeDocument/2006/relationships/image" Target="../media/image39.png"/><Relationship Id="rId2" Type="http://schemas.openxmlformats.org/officeDocument/2006/relationships/image" Target="../media/image38.png"/><Relationship Id="rId1" Type="http://schemas.openxmlformats.org/officeDocument/2006/relationships/image" Target="../media/image37.png"/></Relationships>
</file>

<file path=xl/drawings/_rels/drawing3.xml.rels><?xml version="1.0" encoding="UTF-8" standalone="yes"?>
<Relationships xmlns="http://schemas.openxmlformats.org/package/2006/relationships"><Relationship Id="rId8" Type="http://schemas.openxmlformats.org/officeDocument/2006/relationships/image" Target="../media/image27.emf"/><Relationship Id="rId3" Type="http://schemas.openxmlformats.org/officeDocument/2006/relationships/image" Target="../media/image30.emf"/><Relationship Id="rId7" Type="http://schemas.openxmlformats.org/officeDocument/2006/relationships/image" Target="../media/image5.emf"/><Relationship Id="rId2" Type="http://schemas.openxmlformats.org/officeDocument/2006/relationships/image" Target="../media/image29.emf"/><Relationship Id="rId1" Type="http://schemas.openxmlformats.org/officeDocument/2006/relationships/image" Target="../media/image24.emf"/><Relationship Id="rId6" Type="http://schemas.openxmlformats.org/officeDocument/2006/relationships/image" Target="../media/image7.emf"/><Relationship Id="rId5" Type="http://schemas.openxmlformats.org/officeDocument/2006/relationships/image" Target="../media/image4.emf"/><Relationship Id="rId4" Type="http://schemas.openxmlformats.org/officeDocument/2006/relationships/image" Target="../media/image6.emf"/><Relationship Id="rId9" Type="http://schemas.openxmlformats.org/officeDocument/2006/relationships/image" Target="../media/image33.emf"/></Relationships>
</file>

<file path=xl/drawings/drawing1.xml><?xml version="1.0" encoding="utf-8"?>
<xdr:wsDr xmlns:xdr="http://schemas.openxmlformats.org/drawingml/2006/spreadsheetDrawing" xmlns:a="http://schemas.openxmlformats.org/drawingml/2006/main">
  <xdr:twoCellAnchor editAs="oneCell">
    <xdr:from>
      <xdr:col>3</xdr:col>
      <xdr:colOff>104775</xdr:colOff>
      <xdr:row>2</xdr:row>
      <xdr:rowOff>66675</xdr:rowOff>
    </xdr:from>
    <xdr:to>
      <xdr:col>3</xdr:col>
      <xdr:colOff>590550</xdr:colOff>
      <xdr:row>6</xdr:row>
      <xdr:rowOff>85725</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482215" y="447675"/>
          <a:ext cx="485775" cy="750570"/>
        </a:xfrm>
        <a:prstGeom prst="rect">
          <a:avLst/>
        </a:prstGeom>
        <a:noFill/>
      </xdr:spPr>
    </xdr:pic>
    <xdr:clientData/>
  </xdr:twoCellAnchor>
  <xdr:twoCellAnchor editAs="oneCell">
    <xdr:from>
      <xdr:col>3</xdr:col>
      <xdr:colOff>95250</xdr:colOff>
      <xdr:row>7</xdr:row>
      <xdr:rowOff>85725</xdr:rowOff>
    </xdr:from>
    <xdr:to>
      <xdr:col>3</xdr:col>
      <xdr:colOff>581025</xdr:colOff>
      <xdr:row>11</xdr:row>
      <xdr:rowOff>114300</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72690" y="1388745"/>
          <a:ext cx="485775" cy="760095"/>
        </a:xfrm>
        <a:prstGeom prst="rect">
          <a:avLst/>
        </a:prstGeom>
        <a:noFill/>
      </xdr:spPr>
    </xdr:pic>
    <xdr:clientData/>
  </xdr:twoCellAnchor>
  <xdr:twoCellAnchor editAs="oneCell">
    <xdr:from>
      <xdr:col>3</xdr:col>
      <xdr:colOff>95250</xdr:colOff>
      <xdr:row>12</xdr:row>
      <xdr:rowOff>85725</xdr:rowOff>
    </xdr:from>
    <xdr:to>
      <xdr:col>3</xdr:col>
      <xdr:colOff>581025</xdr:colOff>
      <xdr:row>16</xdr:row>
      <xdr:rowOff>95250</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2472690" y="2310765"/>
          <a:ext cx="485775" cy="741045"/>
        </a:xfrm>
        <a:prstGeom prst="rect">
          <a:avLst/>
        </a:prstGeom>
        <a:noFill/>
      </xdr:spPr>
    </xdr:pic>
    <xdr:clientData/>
  </xdr:twoCellAnchor>
  <xdr:twoCellAnchor editAs="oneCell">
    <xdr:from>
      <xdr:col>5</xdr:col>
      <xdr:colOff>9525</xdr:colOff>
      <xdr:row>5</xdr:row>
      <xdr:rowOff>66675</xdr:rowOff>
    </xdr:from>
    <xdr:to>
      <xdr:col>5</xdr:col>
      <xdr:colOff>609600</xdr:colOff>
      <xdr:row>8</xdr:row>
      <xdr:rowOff>142875</xdr:rowOff>
    </xdr:to>
    <xdr:pic>
      <xdr:nvPicPr>
        <xdr:cNvPr id="5" name="Picture 5">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3758565" y="996315"/>
          <a:ext cx="600075" cy="632460"/>
        </a:xfrm>
        <a:prstGeom prst="rect">
          <a:avLst/>
        </a:prstGeom>
        <a:noFill/>
      </xdr:spPr>
    </xdr:pic>
    <xdr:clientData/>
  </xdr:twoCellAnchor>
  <xdr:twoCellAnchor editAs="oneCell">
    <xdr:from>
      <xdr:col>5</xdr:col>
      <xdr:colOff>38100</xdr:colOff>
      <xdr:row>17</xdr:row>
      <xdr:rowOff>180975</xdr:rowOff>
    </xdr:from>
    <xdr:to>
      <xdr:col>5</xdr:col>
      <xdr:colOff>638175</xdr:colOff>
      <xdr:row>21</xdr:row>
      <xdr:rowOff>19050</xdr:rowOff>
    </xdr:to>
    <xdr:pic>
      <xdr:nvPicPr>
        <xdr:cNvPr id="6" name="Picture 7">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3787140" y="3328035"/>
          <a:ext cx="600075" cy="569595"/>
        </a:xfrm>
        <a:prstGeom prst="rect">
          <a:avLst/>
        </a:prstGeom>
        <a:noFill/>
      </xdr:spPr>
    </xdr:pic>
    <xdr:clientData/>
  </xdr:twoCellAnchor>
  <xdr:twoCellAnchor editAs="oneCell">
    <xdr:from>
      <xdr:col>3</xdr:col>
      <xdr:colOff>85725</xdr:colOff>
      <xdr:row>17</xdr:row>
      <xdr:rowOff>114300</xdr:rowOff>
    </xdr:from>
    <xdr:to>
      <xdr:col>3</xdr:col>
      <xdr:colOff>571500</xdr:colOff>
      <xdr:row>21</xdr:row>
      <xdr:rowOff>114300</xdr:rowOff>
    </xdr:to>
    <xdr:pic>
      <xdr:nvPicPr>
        <xdr:cNvPr id="7" name="Picture 8">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6" cstate="print"/>
        <a:srcRect/>
        <a:stretch>
          <a:fillRect/>
        </a:stretch>
      </xdr:blipFill>
      <xdr:spPr bwMode="auto">
        <a:xfrm>
          <a:off x="2463165" y="3261360"/>
          <a:ext cx="485775" cy="731520"/>
        </a:xfrm>
        <a:prstGeom prst="rect">
          <a:avLst/>
        </a:prstGeom>
        <a:noFill/>
      </xdr:spPr>
    </xdr:pic>
    <xdr:clientData/>
  </xdr:twoCellAnchor>
  <xdr:twoCellAnchor editAs="oneCell">
    <xdr:from>
      <xdr:col>5</xdr:col>
      <xdr:colOff>9525</xdr:colOff>
      <xdr:row>12</xdr:row>
      <xdr:rowOff>133350</xdr:rowOff>
    </xdr:from>
    <xdr:to>
      <xdr:col>5</xdr:col>
      <xdr:colOff>609600</xdr:colOff>
      <xdr:row>15</xdr:row>
      <xdr:rowOff>161925</xdr:rowOff>
    </xdr:to>
    <xdr:pic>
      <xdr:nvPicPr>
        <xdr:cNvPr id="8" name="Picture 9">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7" cstate="print"/>
        <a:srcRect/>
        <a:stretch>
          <a:fillRect/>
        </a:stretch>
      </xdr:blipFill>
      <xdr:spPr bwMode="auto">
        <a:xfrm>
          <a:off x="3758565" y="2358390"/>
          <a:ext cx="600075" cy="577215"/>
        </a:xfrm>
        <a:prstGeom prst="rect">
          <a:avLst/>
        </a:prstGeom>
        <a:noFill/>
      </xdr:spPr>
    </xdr:pic>
    <xdr:clientData/>
  </xdr:twoCellAnchor>
  <xdr:twoCellAnchor editAs="oneCell">
    <xdr:from>
      <xdr:col>10</xdr:col>
      <xdr:colOff>66675</xdr:colOff>
      <xdr:row>2</xdr:row>
      <xdr:rowOff>0</xdr:rowOff>
    </xdr:from>
    <xdr:to>
      <xdr:col>10</xdr:col>
      <xdr:colOff>552450</xdr:colOff>
      <xdr:row>6</xdr:row>
      <xdr:rowOff>95250</xdr:rowOff>
    </xdr:to>
    <xdr:pic>
      <xdr:nvPicPr>
        <xdr:cNvPr id="9" name="Picture 8">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8" cstate="print"/>
        <a:srcRect/>
        <a:stretch>
          <a:fillRect/>
        </a:stretch>
      </xdr:blipFill>
      <xdr:spPr bwMode="auto">
        <a:xfrm>
          <a:off x="6917055" y="381000"/>
          <a:ext cx="485775" cy="826770"/>
        </a:xfrm>
        <a:prstGeom prst="rect">
          <a:avLst/>
        </a:prstGeom>
        <a:noFill/>
      </xdr:spPr>
    </xdr:pic>
    <xdr:clientData/>
  </xdr:twoCellAnchor>
  <xdr:twoCellAnchor editAs="oneCell">
    <xdr:from>
      <xdr:col>10</xdr:col>
      <xdr:colOff>85725</xdr:colOff>
      <xdr:row>7</xdr:row>
      <xdr:rowOff>38100</xdr:rowOff>
    </xdr:from>
    <xdr:to>
      <xdr:col>10</xdr:col>
      <xdr:colOff>571500</xdr:colOff>
      <xdr:row>12</xdr:row>
      <xdr:rowOff>152400</xdr:rowOff>
    </xdr:to>
    <xdr:pic>
      <xdr:nvPicPr>
        <xdr:cNvPr id="10" name="Picture 9">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9" cstate="print"/>
        <a:srcRect/>
        <a:stretch>
          <a:fillRect/>
        </a:stretch>
      </xdr:blipFill>
      <xdr:spPr bwMode="auto">
        <a:xfrm>
          <a:off x="6936105" y="1341120"/>
          <a:ext cx="485775" cy="1036320"/>
        </a:xfrm>
        <a:prstGeom prst="rect">
          <a:avLst/>
        </a:prstGeom>
        <a:noFill/>
      </xdr:spPr>
    </xdr:pic>
    <xdr:clientData/>
  </xdr:twoCellAnchor>
  <xdr:twoCellAnchor editAs="oneCell">
    <xdr:from>
      <xdr:col>10</xdr:col>
      <xdr:colOff>57150</xdr:colOff>
      <xdr:row>14</xdr:row>
      <xdr:rowOff>0</xdr:rowOff>
    </xdr:from>
    <xdr:to>
      <xdr:col>10</xdr:col>
      <xdr:colOff>542925</xdr:colOff>
      <xdr:row>19</xdr:row>
      <xdr:rowOff>123825</xdr:rowOff>
    </xdr:to>
    <xdr:pic>
      <xdr:nvPicPr>
        <xdr:cNvPr id="11" name="Picture 1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0" cstate="print"/>
        <a:srcRect/>
        <a:stretch>
          <a:fillRect/>
        </a:stretch>
      </xdr:blipFill>
      <xdr:spPr bwMode="auto">
        <a:xfrm>
          <a:off x="6907530" y="2590800"/>
          <a:ext cx="485775" cy="1045845"/>
        </a:xfrm>
        <a:prstGeom prst="rect">
          <a:avLst/>
        </a:prstGeom>
        <a:noFill/>
      </xdr:spPr>
    </xdr:pic>
    <xdr:clientData/>
  </xdr:twoCellAnchor>
  <xdr:twoCellAnchor editAs="oneCell">
    <xdr:from>
      <xdr:col>10</xdr:col>
      <xdr:colOff>66675</xdr:colOff>
      <xdr:row>21</xdr:row>
      <xdr:rowOff>0</xdr:rowOff>
    </xdr:from>
    <xdr:to>
      <xdr:col>10</xdr:col>
      <xdr:colOff>552450</xdr:colOff>
      <xdr:row>27</xdr:row>
      <xdr:rowOff>28575</xdr:rowOff>
    </xdr:to>
    <xdr:pic>
      <xdr:nvPicPr>
        <xdr:cNvPr id="12" name="Picture 1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1" cstate="print"/>
        <a:srcRect/>
        <a:stretch>
          <a:fillRect/>
        </a:stretch>
      </xdr:blipFill>
      <xdr:spPr bwMode="auto">
        <a:xfrm>
          <a:off x="6917055" y="3878580"/>
          <a:ext cx="485775" cy="1148715"/>
        </a:xfrm>
        <a:prstGeom prst="rect">
          <a:avLst/>
        </a:prstGeom>
        <a:noFill/>
      </xdr:spPr>
    </xdr:pic>
    <xdr:clientData/>
  </xdr:twoCellAnchor>
  <xdr:twoCellAnchor editAs="oneCell">
    <xdr:from>
      <xdr:col>10</xdr:col>
      <xdr:colOff>95250</xdr:colOff>
      <xdr:row>28</xdr:row>
      <xdr:rowOff>95250</xdr:rowOff>
    </xdr:from>
    <xdr:to>
      <xdr:col>10</xdr:col>
      <xdr:colOff>542925</xdr:colOff>
      <xdr:row>34</xdr:row>
      <xdr:rowOff>133350</xdr:rowOff>
    </xdr:to>
    <xdr:pic>
      <xdr:nvPicPr>
        <xdr:cNvPr id="13" name="Picture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2" cstate="print"/>
        <a:srcRect/>
        <a:stretch>
          <a:fillRect/>
        </a:stretch>
      </xdr:blipFill>
      <xdr:spPr bwMode="auto">
        <a:xfrm>
          <a:off x="6945630" y="5276850"/>
          <a:ext cx="447675" cy="1143000"/>
        </a:xfrm>
        <a:prstGeom prst="rect">
          <a:avLst/>
        </a:prstGeom>
        <a:noFill/>
      </xdr:spPr>
    </xdr:pic>
    <xdr:clientData/>
  </xdr:twoCellAnchor>
  <xdr:twoCellAnchor editAs="oneCell">
    <xdr:from>
      <xdr:col>10</xdr:col>
      <xdr:colOff>66675</xdr:colOff>
      <xdr:row>36</xdr:row>
      <xdr:rowOff>133350</xdr:rowOff>
    </xdr:from>
    <xdr:to>
      <xdr:col>10</xdr:col>
      <xdr:colOff>552450</xdr:colOff>
      <xdr:row>42</xdr:row>
      <xdr:rowOff>95250</xdr:rowOff>
    </xdr:to>
    <xdr:pic>
      <xdr:nvPicPr>
        <xdr:cNvPr id="14" name="Picture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3" cstate="print"/>
        <a:srcRect/>
        <a:stretch>
          <a:fillRect/>
        </a:stretch>
      </xdr:blipFill>
      <xdr:spPr bwMode="auto">
        <a:xfrm>
          <a:off x="6917055" y="6793230"/>
          <a:ext cx="485775" cy="1066800"/>
        </a:xfrm>
        <a:prstGeom prst="rect">
          <a:avLst/>
        </a:prstGeom>
        <a:noFill/>
      </xdr:spPr>
    </xdr:pic>
    <xdr:clientData/>
  </xdr:twoCellAnchor>
  <xdr:twoCellAnchor editAs="oneCell">
    <xdr:from>
      <xdr:col>10</xdr:col>
      <xdr:colOff>66675</xdr:colOff>
      <xdr:row>44</xdr:row>
      <xdr:rowOff>9525</xdr:rowOff>
    </xdr:from>
    <xdr:to>
      <xdr:col>10</xdr:col>
      <xdr:colOff>552450</xdr:colOff>
      <xdr:row>48</xdr:row>
      <xdr:rowOff>19050</xdr:rowOff>
    </xdr:to>
    <xdr:pic>
      <xdr:nvPicPr>
        <xdr:cNvPr id="15" name="Picture 14">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4" cstate="print"/>
        <a:srcRect/>
        <a:stretch>
          <a:fillRect/>
        </a:stretch>
      </xdr:blipFill>
      <xdr:spPr bwMode="auto">
        <a:xfrm>
          <a:off x="6917055" y="8140065"/>
          <a:ext cx="485775" cy="741045"/>
        </a:xfrm>
        <a:prstGeom prst="rect">
          <a:avLst/>
        </a:prstGeom>
        <a:noFill/>
      </xdr:spPr>
    </xdr:pic>
    <xdr:clientData/>
  </xdr:twoCellAnchor>
  <xdr:twoCellAnchor editAs="oneCell">
    <xdr:from>
      <xdr:col>10</xdr:col>
      <xdr:colOff>66675</xdr:colOff>
      <xdr:row>49</xdr:row>
      <xdr:rowOff>28575</xdr:rowOff>
    </xdr:from>
    <xdr:to>
      <xdr:col>10</xdr:col>
      <xdr:colOff>552450</xdr:colOff>
      <xdr:row>53</xdr:row>
      <xdr:rowOff>123825</xdr:rowOff>
    </xdr:to>
    <xdr:pic>
      <xdr:nvPicPr>
        <xdr:cNvPr id="16" name="Picture 15">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5" cstate="print"/>
        <a:srcRect/>
        <a:stretch>
          <a:fillRect/>
        </a:stretch>
      </xdr:blipFill>
      <xdr:spPr bwMode="auto">
        <a:xfrm>
          <a:off x="6917055" y="9073515"/>
          <a:ext cx="485775" cy="826770"/>
        </a:xfrm>
        <a:prstGeom prst="rect">
          <a:avLst/>
        </a:prstGeom>
        <a:noFill/>
      </xdr:spPr>
    </xdr:pic>
    <xdr:clientData/>
  </xdr:twoCellAnchor>
  <xdr:twoCellAnchor editAs="oneCell">
    <xdr:from>
      <xdr:col>10</xdr:col>
      <xdr:colOff>30692</xdr:colOff>
      <xdr:row>56</xdr:row>
      <xdr:rowOff>85726</xdr:rowOff>
    </xdr:from>
    <xdr:to>
      <xdr:col>10</xdr:col>
      <xdr:colOff>592667</xdr:colOff>
      <xdr:row>59</xdr:row>
      <xdr:rowOff>123826</xdr:rowOff>
    </xdr:to>
    <xdr:pic>
      <xdr:nvPicPr>
        <xdr:cNvPr id="17" name="Picture 17">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6" cstate="print"/>
        <a:srcRect/>
        <a:stretch>
          <a:fillRect/>
        </a:stretch>
      </xdr:blipFill>
      <xdr:spPr bwMode="auto">
        <a:xfrm>
          <a:off x="6881072" y="10410826"/>
          <a:ext cx="561975" cy="586740"/>
        </a:xfrm>
        <a:prstGeom prst="rect">
          <a:avLst/>
        </a:prstGeom>
        <a:noFill/>
      </xdr:spPr>
    </xdr:pic>
    <xdr:clientData/>
  </xdr:twoCellAnchor>
  <xdr:twoCellAnchor editAs="oneCell">
    <xdr:from>
      <xdr:col>10</xdr:col>
      <xdr:colOff>24342</xdr:colOff>
      <xdr:row>61</xdr:row>
      <xdr:rowOff>171451</xdr:rowOff>
    </xdr:from>
    <xdr:to>
      <xdr:col>10</xdr:col>
      <xdr:colOff>582084</xdr:colOff>
      <xdr:row>66</xdr:row>
      <xdr:rowOff>161926</xdr:rowOff>
    </xdr:to>
    <xdr:pic>
      <xdr:nvPicPr>
        <xdr:cNvPr id="18" name="Picture 18">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7" cstate="print"/>
        <a:srcRect/>
        <a:stretch>
          <a:fillRect/>
        </a:stretch>
      </xdr:blipFill>
      <xdr:spPr bwMode="auto">
        <a:xfrm>
          <a:off x="6874722" y="11410951"/>
          <a:ext cx="557742" cy="904875"/>
        </a:xfrm>
        <a:prstGeom prst="rect">
          <a:avLst/>
        </a:prstGeom>
        <a:noFill/>
      </xdr:spPr>
    </xdr:pic>
    <xdr:clientData/>
  </xdr:twoCellAnchor>
  <xdr:twoCellAnchor editAs="oneCell">
    <xdr:from>
      <xdr:col>3</xdr:col>
      <xdr:colOff>123825</xdr:colOff>
      <xdr:row>26</xdr:row>
      <xdr:rowOff>95250</xdr:rowOff>
    </xdr:from>
    <xdr:to>
      <xdr:col>3</xdr:col>
      <xdr:colOff>533400</xdr:colOff>
      <xdr:row>30</xdr:row>
      <xdr:rowOff>85725</xdr:rowOff>
    </xdr:to>
    <xdr:pic>
      <xdr:nvPicPr>
        <xdr:cNvPr id="19" name="Afbeelding 18">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2501265" y="4911090"/>
          <a:ext cx="409575" cy="721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152400</xdr:colOff>
      <xdr:row>31</xdr:row>
      <xdr:rowOff>142875</xdr:rowOff>
    </xdr:from>
    <xdr:to>
      <xdr:col>3</xdr:col>
      <xdr:colOff>561975</xdr:colOff>
      <xdr:row>35</xdr:row>
      <xdr:rowOff>142875</xdr:rowOff>
    </xdr:to>
    <xdr:pic>
      <xdr:nvPicPr>
        <xdr:cNvPr id="20" name="Afbeelding 19">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9" cstate="print">
          <a:extLst>
            <a:ext uri="{28A0092B-C50C-407E-A947-70E740481C1C}">
              <a14:useLocalDpi xmlns:a14="http://schemas.microsoft.com/office/drawing/2010/main" val="0"/>
            </a:ext>
          </a:extLst>
        </a:blip>
        <a:srcRect/>
        <a:stretch>
          <a:fillRect/>
        </a:stretch>
      </xdr:blipFill>
      <xdr:spPr bwMode="auto">
        <a:xfrm>
          <a:off x="2529840" y="5880735"/>
          <a:ext cx="409575" cy="731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142875</xdr:colOff>
      <xdr:row>36</xdr:row>
      <xdr:rowOff>104775</xdr:rowOff>
    </xdr:from>
    <xdr:to>
      <xdr:col>3</xdr:col>
      <xdr:colOff>552450</xdr:colOff>
      <xdr:row>40</xdr:row>
      <xdr:rowOff>104775</xdr:rowOff>
    </xdr:to>
    <xdr:pic>
      <xdr:nvPicPr>
        <xdr:cNvPr id="21" name="Afbeelding 2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20" cstate="print">
          <a:extLst>
            <a:ext uri="{28A0092B-C50C-407E-A947-70E740481C1C}">
              <a14:useLocalDpi xmlns:a14="http://schemas.microsoft.com/office/drawing/2010/main" val="0"/>
            </a:ext>
          </a:extLst>
        </a:blip>
        <a:srcRect/>
        <a:stretch>
          <a:fillRect/>
        </a:stretch>
      </xdr:blipFill>
      <xdr:spPr bwMode="auto">
        <a:xfrm>
          <a:off x="2520315" y="6764655"/>
          <a:ext cx="409575" cy="731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66675</xdr:colOff>
      <xdr:row>26</xdr:row>
      <xdr:rowOff>114300</xdr:rowOff>
    </xdr:from>
    <xdr:to>
      <xdr:col>5</xdr:col>
      <xdr:colOff>590550</xdr:colOff>
      <xdr:row>30</xdr:row>
      <xdr:rowOff>47625</xdr:rowOff>
    </xdr:to>
    <xdr:pic>
      <xdr:nvPicPr>
        <xdr:cNvPr id="22" name="Afbeelding 21">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21" cstate="print">
          <a:extLst>
            <a:ext uri="{28A0092B-C50C-407E-A947-70E740481C1C}">
              <a14:useLocalDpi xmlns:a14="http://schemas.microsoft.com/office/drawing/2010/main" val="0"/>
            </a:ext>
          </a:extLst>
        </a:blip>
        <a:srcRect/>
        <a:stretch>
          <a:fillRect/>
        </a:stretch>
      </xdr:blipFill>
      <xdr:spPr bwMode="auto">
        <a:xfrm>
          <a:off x="3815715" y="4930140"/>
          <a:ext cx="523875" cy="6648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28575</xdr:colOff>
      <xdr:row>31</xdr:row>
      <xdr:rowOff>114300</xdr:rowOff>
    </xdr:from>
    <xdr:to>
      <xdr:col>5</xdr:col>
      <xdr:colOff>590550</xdr:colOff>
      <xdr:row>35</xdr:row>
      <xdr:rowOff>57150</xdr:rowOff>
    </xdr:to>
    <xdr:pic>
      <xdr:nvPicPr>
        <xdr:cNvPr id="23" name="Afbeelding 22">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22" cstate="print">
          <a:extLst>
            <a:ext uri="{28A0092B-C50C-407E-A947-70E740481C1C}">
              <a14:useLocalDpi xmlns:a14="http://schemas.microsoft.com/office/drawing/2010/main" val="0"/>
            </a:ext>
          </a:extLst>
        </a:blip>
        <a:srcRect/>
        <a:stretch>
          <a:fillRect/>
        </a:stretch>
      </xdr:blipFill>
      <xdr:spPr bwMode="auto">
        <a:xfrm>
          <a:off x="3777615" y="5852160"/>
          <a:ext cx="561975" cy="6743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66675</xdr:colOff>
      <xdr:row>36</xdr:row>
      <xdr:rowOff>133350</xdr:rowOff>
    </xdr:from>
    <xdr:to>
      <xdr:col>5</xdr:col>
      <xdr:colOff>628650</xdr:colOff>
      <xdr:row>40</xdr:row>
      <xdr:rowOff>85725</xdr:rowOff>
    </xdr:to>
    <xdr:pic>
      <xdr:nvPicPr>
        <xdr:cNvPr id="24" name="Afbeelding 23">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23" cstate="print">
          <a:extLst>
            <a:ext uri="{28A0092B-C50C-407E-A947-70E740481C1C}">
              <a14:useLocalDpi xmlns:a14="http://schemas.microsoft.com/office/drawing/2010/main" val="0"/>
            </a:ext>
          </a:extLst>
        </a:blip>
        <a:srcRect/>
        <a:stretch>
          <a:fillRect/>
        </a:stretch>
      </xdr:blipFill>
      <xdr:spPr bwMode="auto">
        <a:xfrm>
          <a:off x="3815715" y="6793230"/>
          <a:ext cx="561975" cy="6838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47625</xdr:colOff>
      <xdr:row>7</xdr:row>
      <xdr:rowOff>38100</xdr:rowOff>
    </xdr:from>
    <xdr:to>
      <xdr:col>14</xdr:col>
      <xdr:colOff>0</xdr:colOff>
      <xdr:row>11</xdr:row>
      <xdr:rowOff>85725</xdr:rowOff>
    </xdr:to>
    <xdr:pic>
      <xdr:nvPicPr>
        <xdr:cNvPr id="25" name="Picture 1">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24" cstate="print"/>
        <a:srcRect/>
        <a:stretch>
          <a:fillRect/>
        </a:stretch>
      </xdr:blipFill>
      <xdr:spPr bwMode="auto">
        <a:xfrm>
          <a:off x="8726805" y="1341120"/>
          <a:ext cx="561975" cy="779145"/>
        </a:xfrm>
        <a:prstGeom prst="rect">
          <a:avLst/>
        </a:prstGeom>
        <a:noFill/>
      </xdr:spPr>
    </xdr:pic>
    <xdr:clientData/>
  </xdr:twoCellAnchor>
  <xdr:twoCellAnchor editAs="oneCell">
    <xdr:from>
      <xdr:col>12</xdr:col>
      <xdr:colOff>600075</xdr:colOff>
      <xdr:row>2</xdr:row>
      <xdr:rowOff>0</xdr:rowOff>
    </xdr:from>
    <xdr:to>
      <xdr:col>14</xdr:col>
      <xdr:colOff>19050</xdr:colOff>
      <xdr:row>6</xdr:row>
      <xdr:rowOff>57150</xdr:rowOff>
    </xdr:to>
    <xdr:pic>
      <xdr:nvPicPr>
        <xdr:cNvPr id="26" name="Picture 2">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25" cstate="print"/>
        <a:srcRect/>
        <a:stretch>
          <a:fillRect/>
        </a:stretch>
      </xdr:blipFill>
      <xdr:spPr bwMode="auto">
        <a:xfrm>
          <a:off x="8669655" y="381000"/>
          <a:ext cx="638175" cy="788670"/>
        </a:xfrm>
        <a:prstGeom prst="rect">
          <a:avLst/>
        </a:prstGeom>
        <a:noFill/>
      </xdr:spPr>
    </xdr:pic>
    <xdr:clientData/>
  </xdr:twoCellAnchor>
  <xdr:twoCellAnchor editAs="oneCell">
    <xdr:from>
      <xdr:col>13</xdr:col>
      <xdr:colOff>9525</xdr:colOff>
      <xdr:row>13</xdr:row>
      <xdr:rowOff>133350</xdr:rowOff>
    </xdr:from>
    <xdr:to>
      <xdr:col>14</xdr:col>
      <xdr:colOff>0</xdr:colOff>
      <xdr:row>18</xdr:row>
      <xdr:rowOff>0</xdr:rowOff>
    </xdr:to>
    <xdr:pic>
      <xdr:nvPicPr>
        <xdr:cNvPr id="27" name="Picture 3">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26" cstate="print"/>
        <a:srcRect/>
        <a:stretch>
          <a:fillRect/>
        </a:stretch>
      </xdr:blipFill>
      <xdr:spPr bwMode="auto">
        <a:xfrm>
          <a:off x="8688705" y="2541270"/>
          <a:ext cx="600075" cy="788670"/>
        </a:xfrm>
        <a:prstGeom prst="rect">
          <a:avLst/>
        </a:prstGeom>
        <a:noFill/>
      </xdr:spPr>
    </xdr:pic>
    <xdr:clientData/>
  </xdr:twoCellAnchor>
  <xdr:twoCellAnchor editAs="oneCell">
    <xdr:from>
      <xdr:col>13</xdr:col>
      <xdr:colOff>0</xdr:colOff>
      <xdr:row>21</xdr:row>
      <xdr:rowOff>0</xdr:rowOff>
    </xdr:from>
    <xdr:to>
      <xdr:col>14</xdr:col>
      <xdr:colOff>28575</xdr:colOff>
      <xdr:row>24</xdr:row>
      <xdr:rowOff>66675</xdr:rowOff>
    </xdr:to>
    <xdr:pic>
      <xdr:nvPicPr>
        <xdr:cNvPr id="28" name="Picture 4">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27" cstate="print"/>
        <a:srcRect/>
        <a:stretch>
          <a:fillRect/>
        </a:stretch>
      </xdr:blipFill>
      <xdr:spPr bwMode="auto">
        <a:xfrm>
          <a:off x="8679180" y="3878580"/>
          <a:ext cx="638175" cy="622935"/>
        </a:xfrm>
        <a:prstGeom prst="rect">
          <a:avLst/>
        </a:prstGeom>
        <a:noFill/>
      </xdr:spPr>
    </xdr:pic>
    <xdr:clientData/>
  </xdr:twoCellAnchor>
  <xdr:twoCellAnchor editAs="oneCell">
    <xdr:from>
      <xdr:col>13</xdr:col>
      <xdr:colOff>0</xdr:colOff>
      <xdr:row>28</xdr:row>
      <xdr:rowOff>0</xdr:rowOff>
    </xdr:from>
    <xdr:to>
      <xdr:col>14</xdr:col>
      <xdr:colOff>104775</xdr:colOff>
      <xdr:row>31</xdr:row>
      <xdr:rowOff>76200</xdr:rowOff>
    </xdr:to>
    <xdr:pic>
      <xdr:nvPicPr>
        <xdr:cNvPr id="29" name="Picture 5">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28" cstate="print"/>
        <a:srcRect/>
        <a:stretch>
          <a:fillRect/>
        </a:stretch>
      </xdr:blipFill>
      <xdr:spPr bwMode="auto">
        <a:xfrm>
          <a:off x="8679180" y="5181600"/>
          <a:ext cx="714375" cy="632460"/>
        </a:xfrm>
        <a:prstGeom prst="rect">
          <a:avLst/>
        </a:prstGeom>
        <a:noFill/>
      </xdr:spPr>
    </xdr:pic>
    <xdr:clientData/>
  </xdr:twoCellAnchor>
  <xdr:twoCellAnchor editAs="oneCell">
    <xdr:from>
      <xdr:col>15</xdr:col>
      <xdr:colOff>9525</xdr:colOff>
      <xdr:row>7</xdr:row>
      <xdr:rowOff>0</xdr:rowOff>
    </xdr:from>
    <xdr:to>
      <xdr:col>15</xdr:col>
      <xdr:colOff>533400</xdr:colOff>
      <xdr:row>11</xdr:row>
      <xdr:rowOff>19050</xdr:rowOff>
    </xdr:to>
    <xdr:pic>
      <xdr:nvPicPr>
        <xdr:cNvPr id="30" name="Picture 6">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9" cstate="print"/>
        <a:srcRect/>
        <a:stretch>
          <a:fillRect/>
        </a:stretch>
      </xdr:blipFill>
      <xdr:spPr bwMode="auto">
        <a:xfrm>
          <a:off x="9907905" y="1303020"/>
          <a:ext cx="523875" cy="750570"/>
        </a:xfrm>
        <a:prstGeom prst="rect">
          <a:avLst/>
        </a:prstGeom>
        <a:noFill/>
      </xdr:spPr>
    </xdr:pic>
    <xdr:clientData/>
  </xdr:twoCellAnchor>
  <xdr:twoCellAnchor editAs="oneCell">
    <xdr:from>
      <xdr:col>16</xdr:col>
      <xdr:colOff>180975</xdr:colOff>
      <xdr:row>7</xdr:row>
      <xdr:rowOff>11430</xdr:rowOff>
    </xdr:from>
    <xdr:to>
      <xdr:col>17</xdr:col>
      <xdr:colOff>19050</xdr:colOff>
      <xdr:row>11</xdr:row>
      <xdr:rowOff>11430</xdr:rowOff>
    </xdr:to>
    <xdr:pic>
      <xdr:nvPicPr>
        <xdr:cNvPr id="31" name="Picture 7">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0" cstate="print"/>
        <a:srcRect/>
        <a:stretch>
          <a:fillRect/>
        </a:stretch>
      </xdr:blipFill>
      <xdr:spPr bwMode="auto">
        <a:xfrm>
          <a:off x="10688955" y="1314450"/>
          <a:ext cx="447675" cy="731520"/>
        </a:xfrm>
        <a:prstGeom prst="rect">
          <a:avLst/>
        </a:prstGeom>
        <a:noFill/>
      </xdr:spPr>
    </xdr:pic>
    <xdr:clientData/>
  </xdr:twoCellAnchor>
  <xdr:twoCellAnchor editAs="oneCell">
    <xdr:from>
      <xdr:col>17</xdr:col>
      <xdr:colOff>323850</xdr:colOff>
      <xdr:row>7</xdr:row>
      <xdr:rowOff>15240</xdr:rowOff>
    </xdr:from>
    <xdr:to>
      <xdr:col>18</xdr:col>
      <xdr:colOff>211440</xdr:colOff>
      <xdr:row>11</xdr:row>
      <xdr:rowOff>30480</xdr:rowOff>
    </xdr:to>
    <xdr:pic>
      <xdr:nvPicPr>
        <xdr:cNvPr id="32" name="Picture 8">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6" cstate="print"/>
        <a:srcRect/>
        <a:stretch>
          <a:fillRect/>
        </a:stretch>
      </xdr:blipFill>
      <xdr:spPr bwMode="auto">
        <a:xfrm>
          <a:off x="11441430" y="1318260"/>
          <a:ext cx="497190" cy="746760"/>
        </a:xfrm>
        <a:prstGeom prst="rect">
          <a:avLst/>
        </a:prstGeom>
        <a:noFill/>
      </xdr:spPr>
    </xdr:pic>
    <xdr:clientData/>
  </xdr:twoCellAnchor>
  <xdr:twoCellAnchor editAs="oneCell">
    <xdr:from>
      <xdr:col>15</xdr:col>
      <xdr:colOff>19050</xdr:colOff>
      <xdr:row>21</xdr:row>
      <xdr:rowOff>0</xdr:rowOff>
    </xdr:from>
    <xdr:to>
      <xdr:col>16</xdr:col>
      <xdr:colOff>9525</xdr:colOff>
      <xdr:row>24</xdr:row>
      <xdr:rowOff>76200</xdr:rowOff>
    </xdr:to>
    <xdr:pic>
      <xdr:nvPicPr>
        <xdr:cNvPr id="33" name="Picture 5">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9917430" y="3878580"/>
          <a:ext cx="600075" cy="632460"/>
        </a:xfrm>
        <a:prstGeom prst="rect">
          <a:avLst/>
        </a:prstGeom>
        <a:noFill/>
      </xdr:spPr>
    </xdr:pic>
    <xdr:clientData/>
  </xdr:twoCellAnchor>
  <xdr:twoCellAnchor editAs="oneCell">
    <xdr:from>
      <xdr:col>16</xdr:col>
      <xdr:colOff>152400</xdr:colOff>
      <xdr:row>20</xdr:row>
      <xdr:rowOff>171450</xdr:rowOff>
    </xdr:from>
    <xdr:to>
      <xdr:col>17</xdr:col>
      <xdr:colOff>142875</xdr:colOff>
      <xdr:row>24</xdr:row>
      <xdr:rowOff>0</xdr:rowOff>
    </xdr:to>
    <xdr:pic>
      <xdr:nvPicPr>
        <xdr:cNvPr id="34" name="Picture 9">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7" cstate="print"/>
        <a:srcRect/>
        <a:stretch>
          <a:fillRect/>
        </a:stretch>
      </xdr:blipFill>
      <xdr:spPr bwMode="auto">
        <a:xfrm>
          <a:off x="10660380" y="3867150"/>
          <a:ext cx="600075" cy="567690"/>
        </a:xfrm>
        <a:prstGeom prst="rect">
          <a:avLst/>
        </a:prstGeom>
        <a:noFill/>
      </xdr:spPr>
    </xdr:pic>
    <xdr:clientData/>
  </xdr:twoCellAnchor>
  <xdr:twoCellAnchor editAs="oneCell">
    <xdr:from>
      <xdr:col>17</xdr:col>
      <xdr:colOff>352425</xdr:colOff>
      <xdr:row>21</xdr:row>
      <xdr:rowOff>9525</xdr:rowOff>
    </xdr:from>
    <xdr:to>
      <xdr:col>18</xdr:col>
      <xdr:colOff>342900</xdr:colOff>
      <xdr:row>24</xdr:row>
      <xdr:rowOff>28575</xdr:rowOff>
    </xdr:to>
    <xdr:pic>
      <xdr:nvPicPr>
        <xdr:cNvPr id="35" name="Picture 7">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11470005" y="3888105"/>
          <a:ext cx="600075" cy="575310"/>
        </a:xfrm>
        <a:prstGeom prst="rect">
          <a:avLst/>
        </a:prstGeom>
        <a:noFill/>
      </xdr:spPr>
    </xdr:pic>
    <xdr:clientData/>
  </xdr:twoCellAnchor>
  <xdr:twoCellAnchor editAs="oneCell">
    <xdr:from>
      <xdr:col>15</xdr:col>
      <xdr:colOff>0</xdr:colOff>
      <xdr:row>2</xdr:row>
      <xdr:rowOff>15239</xdr:rowOff>
    </xdr:from>
    <xdr:to>
      <xdr:col>15</xdr:col>
      <xdr:colOff>579120</xdr:colOff>
      <xdr:row>6</xdr:row>
      <xdr:rowOff>97844</xdr:rowOff>
    </xdr:to>
    <xdr:pic>
      <xdr:nvPicPr>
        <xdr:cNvPr id="36" name="Afbeelding 35">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31" cstate="print">
          <a:extLst>
            <a:ext uri="{28A0092B-C50C-407E-A947-70E740481C1C}">
              <a14:useLocalDpi xmlns:a14="http://schemas.microsoft.com/office/drawing/2010/main" val="0"/>
            </a:ext>
          </a:extLst>
        </a:blip>
        <a:srcRect/>
        <a:stretch>
          <a:fillRect/>
        </a:stretch>
      </xdr:blipFill>
      <xdr:spPr bwMode="auto">
        <a:xfrm>
          <a:off x="9898380" y="396239"/>
          <a:ext cx="579120" cy="814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106680</xdr:colOff>
      <xdr:row>2</xdr:row>
      <xdr:rowOff>0</xdr:rowOff>
    </xdr:from>
    <xdr:to>
      <xdr:col>17</xdr:col>
      <xdr:colOff>45720</xdr:colOff>
      <xdr:row>6</xdr:row>
      <xdr:rowOff>91440</xdr:rowOff>
    </xdr:to>
    <xdr:pic>
      <xdr:nvPicPr>
        <xdr:cNvPr id="37" name="Afbeelding 36">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32" cstate="print">
          <a:extLst>
            <a:ext uri="{28A0092B-C50C-407E-A947-70E740481C1C}">
              <a14:useLocalDpi xmlns:a14="http://schemas.microsoft.com/office/drawing/2010/main" val="0"/>
            </a:ext>
          </a:extLst>
        </a:blip>
        <a:srcRect/>
        <a:stretch>
          <a:fillRect/>
        </a:stretch>
      </xdr:blipFill>
      <xdr:spPr bwMode="auto">
        <a:xfrm>
          <a:off x="10614660" y="381000"/>
          <a:ext cx="548640" cy="822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518160</xdr:colOff>
      <xdr:row>21</xdr:row>
      <xdr:rowOff>7619</xdr:rowOff>
    </xdr:from>
    <xdr:to>
      <xdr:col>19</xdr:col>
      <xdr:colOff>533400</xdr:colOff>
      <xdr:row>24</xdr:row>
      <xdr:rowOff>101530</xdr:rowOff>
    </xdr:to>
    <xdr:pic>
      <xdr:nvPicPr>
        <xdr:cNvPr id="38" name="Afbeelding 37">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33" cstate="print">
          <a:extLst>
            <a:ext uri="{28A0092B-C50C-407E-A947-70E740481C1C}">
              <a14:useLocalDpi xmlns:a14="http://schemas.microsoft.com/office/drawing/2010/main" val="0"/>
            </a:ext>
          </a:extLst>
        </a:blip>
        <a:srcRect/>
        <a:stretch>
          <a:fillRect/>
        </a:stretch>
      </xdr:blipFill>
      <xdr:spPr bwMode="auto">
        <a:xfrm>
          <a:off x="12245340" y="3886199"/>
          <a:ext cx="624840" cy="6501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594360</xdr:colOff>
      <xdr:row>27</xdr:row>
      <xdr:rowOff>175260</xdr:rowOff>
    </xdr:from>
    <xdr:to>
      <xdr:col>16</xdr:col>
      <xdr:colOff>38100</xdr:colOff>
      <xdr:row>31</xdr:row>
      <xdr:rowOff>76200</xdr:rowOff>
    </xdr:to>
    <xdr:pic>
      <xdr:nvPicPr>
        <xdr:cNvPr id="40" name="Afbeelding 39">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34" cstate="print">
          <a:extLst>
            <a:ext uri="{28A0092B-C50C-407E-A947-70E740481C1C}">
              <a14:useLocalDpi xmlns:a14="http://schemas.microsoft.com/office/drawing/2010/main" val="0"/>
            </a:ext>
          </a:extLst>
        </a:blip>
        <a:srcRect/>
        <a:stretch>
          <a:fillRect/>
        </a:stretch>
      </xdr:blipFill>
      <xdr:spPr bwMode="auto">
        <a:xfrm>
          <a:off x="9883140" y="5173980"/>
          <a:ext cx="66294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205740</xdr:colOff>
      <xdr:row>27</xdr:row>
      <xdr:rowOff>175260</xdr:rowOff>
    </xdr:from>
    <xdr:to>
      <xdr:col>17</xdr:col>
      <xdr:colOff>220980</xdr:colOff>
      <xdr:row>31</xdr:row>
      <xdr:rowOff>53340</xdr:rowOff>
    </xdr:to>
    <xdr:pic>
      <xdr:nvPicPr>
        <xdr:cNvPr id="41" name="Afbeelding 4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35" cstate="print">
          <a:extLst>
            <a:ext uri="{28A0092B-C50C-407E-A947-70E740481C1C}">
              <a14:useLocalDpi xmlns:a14="http://schemas.microsoft.com/office/drawing/2010/main" val="0"/>
            </a:ext>
          </a:extLst>
        </a:blip>
        <a:srcRect/>
        <a:stretch>
          <a:fillRect/>
        </a:stretch>
      </xdr:blipFill>
      <xdr:spPr bwMode="auto">
        <a:xfrm>
          <a:off x="10713720" y="5173980"/>
          <a:ext cx="624840" cy="6172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365760</xdr:colOff>
      <xdr:row>27</xdr:row>
      <xdr:rowOff>167640</xdr:rowOff>
    </xdr:from>
    <xdr:to>
      <xdr:col>18</xdr:col>
      <xdr:colOff>403860</xdr:colOff>
      <xdr:row>31</xdr:row>
      <xdr:rowOff>76200</xdr:rowOff>
    </xdr:to>
    <xdr:pic>
      <xdr:nvPicPr>
        <xdr:cNvPr id="42" name="Afbeelding 41">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36" cstate="print">
          <a:extLst>
            <a:ext uri="{28A0092B-C50C-407E-A947-70E740481C1C}">
              <a14:useLocalDpi xmlns:a14="http://schemas.microsoft.com/office/drawing/2010/main" val="0"/>
            </a:ext>
          </a:extLst>
        </a:blip>
        <a:srcRect/>
        <a:stretch>
          <a:fillRect/>
        </a:stretch>
      </xdr:blipFill>
      <xdr:spPr bwMode="auto">
        <a:xfrm>
          <a:off x="11483340" y="5166360"/>
          <a:ext cx="647700"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9</xdr:row>
      <xdr:rowOff>68580</xdr:rowOff>
    </xdr:from>
    <xdr:to>
      <xdr:col>11</xdr:col>
      <xdr:colOff>563880</xdr:colOff>
      <xdr:row>23</xdr:row>
      <xdr:rowOff>129540</xdr:rowOff>
    </xdr:to>
    <xdr:pic>
      <xdr:nvPicPr>
        <xdr:cNvPr id="2" name="Afbeelding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1722120"/>
          <a:ext cx="7208520" cy="2621280"/>
        </a:xfrm>
        <a:prstGeom prst="rect">
          <a:avLst/>
        </a:prstGeom>
        <a:noFill/>
        <a:ln>
          <a:noFill/>
        </a:ln>
      </xdr:spPr>
    </xdr:pic>
    <xdr:clientData/>
  </xdr:twoCellAnchor>
  <xdr:twoCellAnchor editAs="oneCell">
    <xdr:from>
      <xdr:col>0</xdr:col>
      <xdr:colOff>177165</xdr:colOff>
      <xdr:row>43</xdr:row>
      <xdr:rowOff>100965</xdr:rowOff>
    </xdr:from>
    <xdr:to>
      <xdr:col>12</xdr:col>
      <xdr:colOff>36195</xdr:colOff>
      <xdr:row>72</xdr:row>
      <xdr:rowOff>100965</xdr:rowOff>
    </xdr:to>
    <xdr:pic>
      <xdr:nvPicPr>
        <xdr:cNvPr id="3" name="Afbeelding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77165" y="7530465"/>
          <a:ext cx="7174230" cy="5524500"/>
        </a:xfrm>
        <a:prstGeom prst="rect">
          <a:avLst/>
        </a:prstGeom>
        <a:noFill/>
        <a:ln>
          <a:noFill/>
        </a:ln>
      </xdr:spPr>
    </xdr:pic>
    <xdr:clientData/>
  </xdr:twoCellAnchor>
  <xdr:twoCellAnchor editAs="oneCell">
    <xdr:from>
      <xdr:col>0</xdr:col>
      <xdr:colOff>68580</xdr:colOff>
      <xdr:row>90</xdr:row>
      <xdr:rowOff>109002</xdr:rowOff>
    </xdr:from>
    <xdr:to>
      <xdr:col>15</xdr:col>
      <xdr:colOff>30480</xdr:colOff>
      <xdr:row>111</xdr:row>
      <xdr:rowOff>91439</xdr:rowOff>
    </xdr:to>
    <xdr:pic>
      <xdr:nvPicPr>
        <xdr:cNvPr id="8" name="Afbeelding 7">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580" y="15112782"/>
          <a:ext cx="9121140" cy="38229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19</xdr:row>
      <xdr:rowOff>209550</xdr:rowOff>
    </xdr:from>
    <xdr:to>
      <xdr:col>0</xdr:col>
      <xdr:colOff>666750</xdr:colOff>
      <xdr:row>23</xdr:row>
      <xdr:rowOff>66675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4775" y="4733925"/>
          <a:ext cx="561975" cy="809625"/>
        </a:xfrm>
        <a:prstGeom prst="rect">
          <a:avLst/>
        </a:prstGeom>
        <a:noFill/>
      </xdr:spPr>
    </xdr:pic>
    <xdr:clientData/>
  </xdr:twoCellAnchor>
  <xdr:twoCellAnchor editAs="oneCell">
    <xdr:from>
      <xdr:col>1</xdr:col>
      <xdr:colOff>47625</xdr:colOff>
      <xdr:row>16</xdr:row>
      <xdr:rowOff>85725</xdr:rowOff>
    </xdr:from>
    <xdr:to>
      <xdr:col>1</xdr:col>
      <xdr:colOff>571500</xdr:colOff>
      <xdr:row>19</xdr:row>
      <xdr:rowOff>152400</xdr:rowOff>
    </xdr:to>
    <xdr:pic>
      <xdr:nvPicPr>
        <xdr:cNvPr id="3" name="Picture 6">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95375" y="3895725"/>
          <a:ext cx="523875" cy="781050"/>
        </a:xfrm>
        <a:prstGeom prst="rect">
          <a:avLst/>
        </a:prstGeom>
        <a:noFill/>
      </xdr:spPr>
    </xdr:pic>
    <xdr:clientData/>
  </xdr:twoCellAnchor>
  <xdr:twoCellAnchor editAs="oneCell">
    <xdr:from>
      <xdr:col>1</xdr:col>
      <xdr:colOff>66675</xdr:colOff>
      <xdr:row>21</xdr:row>
      <xdr:rowOff>133350</xdr:rowOff>
    </xdr:from>
    <xdr:to>
      <xdr:col>1</xdr:col>
      <xdr:colOff>514350</xdr:colOff>
      <xdr:row>24</xdr:row>
      <xdr:rowOff>180975</xdr:rowOff>
    </xdr:to>
    <xdr:pic>
      <xdr:nvPicPr>
        <xdr:cNvPr id="4" name="Picture 7">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114425" y="5133975"/>
          <a:ext cx="447675" cy="762000"/>
        </a:xfrm>
        <a:prstGeom prst="rect">
          <a:avLst/>
        </a:prstGeom>
        <a:noFill/>
      </xdr:spPr>
    </xdr:pic>
    <xdr:clientData/>
  </xdr:twoCellAnchor>
  <xdr:twoCellAnchor editAs="oneCell">
    <xdr:from>
      <xdr:col>1</xdr:col>
      <xdr:colOff>76200</xdr:colOff>
      <xdr:row>26</xdr:row>
      <xdr:rowOff>95250</xdr:rowOff>
    </xdr:from>
    <xdr:to>
      <xdr:col>1</xdr:col>
      <xdr:colOff>561975</xdr:colOff>
      <xdr:row>29</xdr:row>
      <xdr:rowOff>142875</xdr:rowOff>
    </xdr:to>
    <xdr:pic>
      <xdr:nvPicPr>
        <xdr:cNvPr id="5" name="Picture 8">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1123950" y="6286500"/>
          <a:ext cx="485775" cy="762000"/>
        </a:xfrm>
        <a:prstGeom prst="rect">
          <a:avLst/>
        </a:prstGeom>
        <a:noFill/>
      </xdr:spPr>
    </xdr:pic>
    <xdr:clientData/>
  </xdr:twoCellAnchor>
  <xdr:twoCellAnchor editAs="oneCell">
    <xdr:from>
      <xdr:col>1</xdr:col>
      <xdr:colOff>47625</xdr:colOff>
      <xdr:row>39</xdr:row>
      <xdr:rowOff>180975</xdr:rowOff>
    </xdr:from>
    <xdr:to>
      <xdr:col>1</xdr:col>
      <xdr:colOff>647700</xdr:colOff>
      <xdr:row>42</xdr:row>
      <xdr:rowOff>123826</xdr:rowOff>
    </xdr:to>
    <xdr:pic>
      <xdr:nvPicPr>
        <xdr:cNvPr id="6" name="Picture 5">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1095375" y="8039100"/>
          <a:ext cx="600075" cy="657225"/>
        </a:xfrm>
        <a:prstGeom prst="rect">
          <a:avLst/>
        </a:prstGeom>
        <a:noFill/>
      </xdr:spPr>
    </xdr:pic>
    <xdr:clientData/>
  </xdr:twoCellAnchor>
  <xdr:twoCellAnchor editAs="oneCell">
    <xdr:from>
      <xdr:col>1</xdr:col>
      <xdr:colOff>28575</xdr:colOff>
      <xdr:row>44</xdr:row>
      <xdr:rowOff>123825</xdr:rowOff>
    </xdr:from>
    <xdr:to>
      <xdr:col>1</xdr:col>
      <xdr:colOff>628650</xdr:colOff>
      <xdr:row>47</xdr:row>
      <xdr:rowOff>9525</xdr:rowOff>
    </xdr:to>
    <xdr:pic>
      <xdr:nvPicPr>
        <xdr:cNvPr id="7" name="Picture 9">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6" cstate="print"/>
        <a:srcRect/>
        <a:stretch>
          <a:fillRect/>
        </a:stretch>
      </xdr:blipFill>
      <xdr:spPr bwMode="auto">
        <a:xfrm>
          <a:off x="1076325" y="9172575"/>
          <a:ext cx="600075" cy="600075"/>
        </a:xfrm>
        <a:prstGeom prst="rect">
          <a:avLst/>
        </a:prstGeom>
        <a:noFill/>
      </xdr:spPr>
    </xdr:pic>
    <xdr:clientData/>
  </xdr:twoCellAnchor>
  <xdr:twoCellAnchor editAs="oneCell">
    <xdr:from>
      <xdr:col>1</xdr:col>
      <xdr:colOff>57150</xdr:colOff>
      <xdr:row>49</xdr:row>
      <xdr:rowOff>171450</xdr:rowOff>
    </xdr:from>
    <xdr:to>
      <xdr:col>1</xdr:col>
      <xdr:colOff>657225</xdr:colOff>
      <xdr:row>52</xdr:row>
      <xdr:rowOff>57149</xdr:rowOff>
    </xdr:to>
    <xdr:pic>
      <xdr:nvPicPr>
        <xdr:cNvPr id="8" name="Picture 7">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7" cstate="print"/>
        <a:srcRect/>
        <a:stretch>
          <a:fillRect/>
        </a:stretch>
      </xdr:blipFill>
      <xdr:spPr bwMode="auto">
        <a:xfrm>
          <a:off x="1104900" y="10410825"/>
          <a:ext cx="600075" cy="600075"/>
        </a:xfrm>
        <a:prstGeom prst="rect">
          <a:avLst/>
        </a:prstGeom>
        <a:noFill/>
      </xdr:spPr>
    </xdr:pic>
    <xdr:clientData/>
  </xdr:twoCellAnchor>
  <xdr:twoCellAnchor editAs="oneCell">
    <xdr:from>
      <xdr:col>0</xdr:col>
      <xdr:colOff>142875</xdr:colOff>
      <xdr:row>44</xdr:row>
      <xdr:rowOff>152400</xdr:rowOff>
    </xdr:from>
    <xdr:to>
      <xdr:col>0</xdr:col>
      <xdr:colOff>781050</xdr:colOff>
      <xdr:row>47</xdr:row>
      <xdr:rowOff>85725</xdr:rowOff>
    </xdr:to>
    <xdr:pic>
      <xdr:nvPicPr>
        <xdr:cNvPr id="9" name="Picture 4">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8" cstate="print"/>
        <a:srcRect/>
        <a:stretch>
          <a:fillRect/>
        </a:stretch>
      </xdr:blipFill>
      <xdr:spPr bwMode="auto">
        <a:xfrm>
          <a:off x="142875" y="9201150"/>
          <a:ext cx="638175" cy="647700"/>
        </a:xfrm>
        <a:prstGeom prst="rect">
          <a:avLst/>
        </a:prstGeom>
        <a:noFill/>
      </xdr:spPr>
    </xdr:pic>
    <xdr:clientData/>
  </xdr:twoCellAnchor>
  <xdr:twoCellAnchor editAs="oneCell">
    <xdr:from>
      <xdr:col>1</xdr:col>
      <xdr:colOff>56030</xdr:colOff>
      <xdr:row>54</xdr:row>
      <xdr:rowOff>145676</xdr:rowOff>
    </xdr:from>
    <xdr:to>
      <xdr:col>1</xdr:col>
      <xdr:colOff>680870</xdr:colOff>
      <xdr:row>57</xdr:row>
      <xdr:rowOff>114642</xdr:rowOff>
    </xdr:to>
    <xdr:pic>
      <xdr:nvPicPr>
        <xdr:cNvPr id="10" name="Afbeelding 9">
          <a:extLst>
            <a:ext uri="{FF2B5EF4-FFF2-40B4-BE49-F238E27FC236}">
              <a16:creationId xmlns:a16="http://schemas.microsoft.com/office/drawing/2014/main" id="{00000000-0008-0000-0200-00000A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109383" y="12853147"/>
          <a:ext cx="624840" cy="6749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56"/>
  <sheetViews>
    <sheetView showGridLines="0" topLeftCell="B31" zoomScaleNormal="100" workbookViewId="0">
      <selection activeCell="B1" sqref="B1"/>
    </sheetView>
  </sheetViews>
  <sheetFormatPr defaultRowHeight="15" x14ac:dyDescent="0.25"/>
  <cols>
    <col min="2" max="2" width="12.85546875" bestFit="1" customWidth="1"/>
    <col min="3" max="3" width="12.85546875" customWidth="1"/>
    <col min="4" max="4" width="10.140625" style="1" bestFit="1" customWidth="1"/>
    <col min="5" max="5" width="9.85546875" customWidth="1"/>
    <col min="6" max="6" width="9.7109375" customWidth="1"/>
  </cols>
  <sheetData>
    <row r="1" spans="2:9" ht="15.75" thickBot="1" x14ac:dyDescent="0.3"/>
    <row r="2" spans="2:9" ht="15.75" thickBot="1" x14ac:dyDescent="0.3">
      <c r="B2" s="2" t="s">
        <v>3</v>
      </c>
      <c r="C2" s="87" t="s">
        <v>4</v>
      </c>
      <c r="D2" s="88"/>
      <c r="E2" s="87" t="s">
        <v>5</v>
      </c>
      <c r="F2" s="88"/>
      <c r="I2" t="s">
        <v>6</v>
      </c>
    </row>
    <row r="3" spans="2:9" x14ac:dyDescent="0.25">
      <c r="B3" s="72" t="s">
        <v>0</v>
      </c>
      <c r="C3" s="75" t="s">
        <v>8</v>
      </c>
      <c r="D3" s="78"/>
      <c r="E3" s="75" t="s">
        <v>10</v>
      </c>
      <c r="F3" s="81"/>
    </row>
    <row r="4" spans="2:9" x14ac:dyDescent="0.25">
      <c r="B4" s="73"/>
      <c r="C4" s="76"/>
      <c r="D4" s="79"/>
      <c r="E4" s="76"/>
      <c r="F4" s="82"/>
    </row>
    <row r="5" spans="2:9" x14ac:dyDescent="0.25">
      <c r="B5" s="73"/>
      <c r="C5" s="76"/>
      <c r="D5" s="79"/>
      <c r="E5" s="76"/>
      <c r="F5" s="82"/>
    </row>
    <row r="6" spans="2:9" x14ac:dyDescent="0.25">
      <c r="B6" s="73"/>
      <c r="C6" s="76"/>
      <c r="D6" s="79"/>
      <c r="E6" s="76"/>
      <c r="F6" s="82"/>
    </row>
    <row r="7" spans="2:9" ht="15.75" thickBot="1" x14ac:dyDescent="0.3">
      <c r="B7" s="73"/>
      <c r="C7" s="77"/>
      <c r="D7" s="80"/>
      <c r="E7" s="76"/>
      <c r="F7" s="82"/>
    </row>
    <row r="8" spans="2:9" x14ac:dyDescent="0.25">
      <c r="B8" s="73"/>
      <c r="C8" s="75" t="s">
        <v>9</v>
      </c>
      <c r="D8" s="78"/>
      <c r="E8" s="76"/>
      <c r="F8" s="82"/>
    </row>
    <row r="9" spans="2:9" x14ac:dyDescent="0.25">
      <c r="B9" s="73"/>
      <c r="C9" s="76"/>
      <c r="D9" s="79"/>
      <c r="E9" s="76"/>
      <c r="F9" s="82"/>
    </row>
    <row r="10" spans="2:9" x14ac:dyDescent="0.25">
      <c r="B10" s="73"/>
      <c r="C10" s="76"/>
      <c r="D10" s="79"/>
      <c r="E10" s="76"/>
      <c r="F10" s="82"/>
    </row>
    <row r="11" spans="2:9" x14ac:dyDescent="0.25">
      <c r="B11" s="73"/>
      <c r="C11" s="76"/>
      <c r="D11" s="79"/>
      <c r="E11" s="76"/>
      <c r="F11" s="82"/>
    </row>
    <row r="12" spans="2:9" ht="15.75" thickBot="1" x14ac:dyDescent="0.3">
      <c r="B12" s="74"/>
      <c r="C12" s="77"/>
      <c r="D12" s="80"/>
      <c r="E12" s="77"/>
      <c r="F12" s="83"/>
    </row>
    <row r="13" spans="2:9" x14ac:dyDescent="0.25">
      <c r="B13" s="72" t="s">
        <v>1</v>
      </c>
      <c r="C13" s="75" t="s">
        <v>14</v>
      </c>
      <c r="D13" s="78"/>
      <c r="E13" s="75" t="s">
        <v>11</v>
      </c>
      <c r="F13" s="81"/>
    </row>
    <row r="14" spans="2:9" x14ac:dyDescent="0.25">
      <c r="B14" s="73"/>
      <c r="C14" s="76"/>
      <c r="D14" s="79"/>
      <c r="E14" s="76"/>
      <c r="F14" s="82"/>
    </row>
    <row r="15" spans="2:9" x14ac:dyDescent="0.25">
      <c r="B15" s="73"/>
      <c r="C15" s="76"/>
      <c r="D15" s="79"/>
      <c r="E15" s="76"/>
      <c r="F15" s="82"/>
    </row>
    <row r="16" spans="2:9" x14ac:dyDescent="0.25">
      <c r="B16" s="73"/>
      <c r="C16" s="76"/>
      <c r="D16" s="79"/>
      <c r="E16" s="76"/>
      <c r="F16" s="82"/>
    </row>
    <row r="17" spans="2:6" ht="15.75" thickBot="1" x14ac:dyDescent="0.3">
      <c r="B17" s="74"/>
      <c r="C17" s="77"/>
      <c r="D17" s="80"/>
      <c r="E17" s="77"/>
      <c r="F17" s="83"/>
    </row>
    <row r="18" spans="2:6" x14ac:dyDescent="0.25">
      <c r="B18" s="84" t="s">
        <v>2</v>
      </c>
      <c r="C18" s="75" t="s">
        <v>13</v>
      </c>
      <c r="D18" s="78"/>
      <c r="E18" s="75" t="s">
        <v>12</v>
      </c>
      <c r="F18" s="81"/>
    </row>
    <row r="19" spans="2:6" x14ac:dyDescent="0.25">
      <c r="B19" s="85"/>
      <c r="C19" s="76"/>
      <c r="D19" s="79"/>
      <c r="E19" s="76"/>
      <c r="F19" s="82"/>
    </row>
    <row r="20" spans="2:6" x14ac:dyDescent="0.25">
      <c r="B20" s="85"/>
      <c r="C20" s="76"/>
      <c r="D20" s="79"/>
      <c r="E20" s="76"/>
      <c r="F20" s="82"/>
    </row>
    <row r="21" spans="2:6" x14ac:dyDescent="0.25">
      <c r="B21" s="85"/>
      <c r="C21" s="76"/>
      <c r="D21" s="79"/>
      <c r="E21" s="76"/>
      <c r="F21" s="82"/>
    </row>
    <row r="22" spans="2:6" ht="15.75" thickBot="1" x14ac:dyDescent="0.3">
      <c r="B22" s="86"/>
      <c r="C22" s="77"/>
      <c r="D22" s="80"/>
      <c r="E22" s="77"/>
      <c r="F22" s="83"/>
    </row>
    <row r="25" spans="2:6" ht="15.75" thickBot="1" x14ac:dyDescent="0.3"/>
    <row r="26" spans="2:6" ht="15.75" thickBot="1" x14ac:dyDescent="0.3">
      <c r="B26" s="2" t="s">
        <v>3</v>
      </c>
      <c r="C26" s="87" t="s">
        <v>4</v>
      </c>
      <c r="D26" s="88"/>
      <c r="E26" s="87" t="s">
        <v>5</v>
      </c>
      <c r="F26" s="88"/>
    </row>
    <row r="27" spans="2:6" x14ac:dyDescent="0.25">
      <c r="B27" s="72" t="s">
        <v>0</v>
      </c>
      <c r="C27" s="75" t="s">
        <v>8</v>
      </c>
      <c r="D27" s="78"/>
      <c r="E27" s="75" t="s">
        <v>10</v>
      </c>
      <c r="F27" s="89"/>
    </row>
    <row r="28" spans="2:6" x14ac:dyDescent="0.25">
      <c r="B28" s="73"/>
      <c r="C28" s="76"/>
      <c r="D28" s="79"/>
      <c r="E28" s="76"/>
      <c r="F28" s="90"/>
    </row>
    <row r="29" spans="2:6" x14ac:dyDescent="0.25">
      <c r="B29" s="73"/>
      <c r="C29" s="76"/>
      <c r="D29" s="79"/>
      <c r="E29" s="76"/>
      <c r="F29" s="90"/>
    </row>
    <row r="30" spans="2:6" x14ac:dyDescent="0.25">
      <c r="B30" s="73"/>
      <c r="C30" s="76"/>
      <c r="D30" s="79"/>
      <c r="E30" s="76"/>
      <c r="F30" s="90"/>
    </row>
    <row r="31" spans="2:6" ht="15.75" thickBot="1" x14ac:dyDescent="0.3">
      <c r="B31" s="74"/>
      <c r="C31" s="77"/>
      <c r="D31" s="80"/>
      <c r="E31" s="77"/>
      <c r="F31" s="91"/>
    </row>
    <row r="32" spans="2:6" x14ac:dyDescent="0.25">
      <c r="B32" s="72" t="s">
        <v>1</v>
      </c>
      <c r="C32" s="75" t="s">
        <v>14</v>
      </c>
      <c r="D32" s="78"/>
      <c r="E32" s="75" t="s">
        <v>11</v>
      </c>
      <c r="F32" s="81"/>
    </row>
    <row r="33" spans="2:6" x14ac:dyDescent="0.25">
      <c r="B33" s="73"/>
      <c r="C33" s="76"/>
      <c r="D33" s="79"/>
      <c r="E33" s="76"/>
      <c r="F33" s="82"/>
    </row>
    <row r="34" spans="2:6" x14ac:dyDescent="0.25">
      <c r="B34" s="73"/>
      <c r="C34" s="76"/>
      <c r="D34" s="79"/>
      <c r="E34" s="76"/>
      <c r="F34" s="82"/>
    </row>
    <row r="35" spans="2:6" x14ac:dyDescent="0.25">
      <c r="B35" s="73"/>
      <c r="C35" s="76"/>
      <c r="D35" s="79"/>
      <c r="E35" s="76"/>
      <c r="F35" s="82"/>
    </row>
    <row r="36" spans="2:6" ht="15.75" thickBot="1" x14ac:dyDescent="0.3">
      <c r="B36" s="74"/>
      <c r="C36" s="77"/>
      <c r="D36" s="80"/>
      <c r="E36" s="77"/>
      <c r="F36" s="83"/>
    </row>
    <row r="37" spans="2:6" x14ac:dyDescent="0.25">
      <c r="B37" s="84" t="s">
        <v>2</v>
      </c>
      <c r="C37" s="75" t="s">
        <v>13</v>
      </c>
      <c r="D37" s="78"/>
      <c r="E37" s="75" t="s">
        <v>12</v>
      </c>
      <c r="F37" s="81"/>
    </row>
    <row r="38" spans="2:6" x14ac:dyDescent="0.25">
      <c r="B38" s="85"/>
      <c r="C38" s="76"/>
      <c r="D38" s="79"/>
      <c r="E38" s="76"/>
      <c r="F38" s="82"/>
    </row>
    <row r="39" spans="2:6" x14ac:dyDescent="0.25">
      <c r="B39" s="85"/>
      <c r="C39" s="76"/>
      <c r="D39" s="79"/>
      <c r="E39" s="76"/>
      <c r="F39" s="82"/>
    </row>
    <row r="40" spans="2:6" x14ac:dyDescent="0.25">
      <c r="B40" s="85"/>
      <c r="C40" s="76"/>
      <c r="D40" s="79"/>
      <c r="E40" s="76"/>
      <c r="F40" s="82"/>
    </row>
    <row r="41" spans="2:6" ht="15.75" thickBot="1" x14ac:dyDescent="0.3">
      <c r="B41" s="86"/>
      <c r="C41" s="77"/>
      <c r="D41" s="80"/>
      <c r="E41" s="77"/>
      <c r="F41" s="83"/>
    </row>
    <row r="56" spans="9:9" x14ac:dyDescent="0.25">
      <c r="I56" t="s">
        <v>7</v>
      </c>
    </row>
  </sheetData>
  <mergeCells count="36">
    <mergeCell ref="C2:D2"/>
    <mergeCell ref="E2:F2"/>
    <mergeCell ref="B3:B12"/>
    <mergeCell ref="C3:C7"/>
    <mergeCell ref="D3:D7"/>
    <mergeCell ref="E3:E12"/>
    <mergeCell ref="F3:F12"/>
    <mergeCell ref="C8:C12"/>
    <mergeCell ref="D8:D12"/>
    <mergeCell ref="B18:B22"/>
    <mergeCell ref="C18:C22"/>
    <mergeCell ref="D18:D22"/>
    <mergeCell ref="E18:E22"/>
    <mergeCell ref="F18:F22"/>
    <mergeCell ref="B13:B17"/>
    <mergeCell ref="C13:C17"/>
    <mergeCell ref="D13:D17"/>
    <mergeCell ref="E13:E17"/>
    <mergeCell ref="F13:F17"/>
    <mergeCell ref="C26:D26"/>
    <mergeCell ref="E26:F26"/>
    <mergeCell ref="B27:B31"/>
    <mergeCell ref="C27:C31"/>
    <mergeCell ref="D27:D31"/>
    <mergeCell ref="E27:E31"/>
    <mergeCell ref="F27:F31"/>
    <mergeCell ref="B37:B41"/>
    <mergeCell ref="C37:C41"/>
    <mergeCell ref="D37:D41"/>
    <mergeCell ref="E37:E41"/>
    <mergeCell ref="F37:F41"/>
    <mergeCell ref="B32:B36"/>
    <mergeCell ref="C32:C36"/>
    <mergeCell ref="D32:D36"/>
    <mergeCell ref="E32:E36"/>
    <mergeCell ref="F32:F36"/>
  </mergeCells>
  <pageMargins left="0.7" right="0.7" top="0.75" bottom="0.75" header="0.3" footer="0.3"/>
  <pageSetup paperSize="218"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P90"/>
  <sheetViews>
    <sheetView showGridLines="0" topLeftCell="A151" workbookViewId="0">
      <selection activeCell="L87" sqref="L87"/>
    </sheetView>
  </sheetViews>
  <sheetFormatPr defaultRowHeight="15" x14ac:dyDescent="0.25"/>
  <cols>
    <col min="1" max="1" width="9.140625" customWidth="1"/>
    <col min="16" max="16" width="10.140625" customWidth="1"/>
  </cols>
  <sheetData>
    <row r="2" spans="1:16" ht="15" customHeight="1" x14ac:dyDescent="0.25">
      <c r="A2" s="92" t="s">
        <v>51</v>
      </c>
      <c r="B2" s="92"/>
      <c r="C2" s="92"/>
      <c r="D2" s="92"/>
      <c r="E2" s="92"/>
      <c r="F2" s="92"/>
      <c r="G2" s="92"/>
      <c r="H2" s="92"/>
      <c r="I2" s="92"/>
      <c r="J2" s="92"/>
      <c r="K2" s="92"/>
      <c r="L2" s="92"/>
      <c r="M2" s="92"/>
      <c r="N2" s="92"/>
      <c r="O2" s="92"/>
      <c r="P2" s="92"/>
    </row>
    <row r="3" spans="1:16" x14ac:dyDescent="0.25">
      <c r="A3" s="92"/>
      <c r="B3" s="92"/>
      <c r="C3" s="92"/>
      <c r="D3" s="92"/>
      <c r="E3" s="92"/>
      <c r="F3" s="92"/>
      <c r="G3" s="92"/>
      <c r="H3" s="92"/>
      <c r="I3" s="92"/>
      <c r="J3" s="92"/>
      <c r="K3" s="92"/>
      <c r="L3" s="92"/>
      <c r="M3" s="92"/>
      <c r="N3" s="92"/>
      <c r="O3" s="92"/>
      <c r="P3" s="92"/>
    </row>
    <row r="4" spans="1:16" x14ac:dyDescent="0.25">
      <c r="A4" s="92"/>
      <c r="B4" s="92"/>
      <c r="C4" s="92"/>
      <c r="D4" s="92"/>
      <c r="E4" s="92"/>
      <c r="F4" s="92"/>
      <c r="G4" s="92"/>
      <c r="H4" s="92"/>
      <c r="I4" s="92"/>
      <c r="J4" s="92"/>
      <c r="K4" s="92"/>
      <c r="L4" s="92"/>
      <c r="M4" s="92"/>
      <c r="N4" s="92"/>
      <c r="O4" s="92"/>
      <c r="P4" s="92"/>
    </row>
    <row r="5" spans="1:16" x14ac:dyDescent="0.25">
      <c r="A5" s="92"/>
      <c r="B5" s="92"/>
      <c r="C5" s="92"/>
      <c r="D5" s="92"/>
      <c r="E5" s="92"/>
      <c r="F5" s="92"/>
      <c r="G5" s="92"/>
      <c r="H5" s="92"/>
      <c r="I5" s="92"/>
      <c r="J5" s="92"/>
      <c r="K5" s="92"/>
      <c r="L5" s="92"/>
      <c r="M5" s="92"/>
      <c r="N5" s="92"/>
      <c r="O5" s="92"/>
      <c r="P5" s="92"/>
    </row>
    <row r="6" spans="1:16" x14ac:dyDescent="0.25">
      <c r="A6" s="92"/>
      <c r="B6" s="92"/>
      <c r="C6" s="92"/>
      <c r="D6" s="92"/>
      <c r="E6" s="92"/>
      <c r="F6" s="92"/>
      <c r="G6" s="92"/>
      <c r="H6" s="92"/>
      <c r="I6" s="92"/>
      <c r="J6" s="92"/>
      <c r="K6" s="92"/>
      <c r="L6" s="92"/>
      <c r="M6" s="92"/>
      <c r="N6" s="92"/>
      <c r="O6" s="92"/>
      <c r="P6" s="92"/>
    </row>
    <row r="7" spans="1:16" x14ac:dyDescent="0.25">
      <c r="A7" s="92"/>
      <c r="B7" s="92"/>
      <c r="C7" s="92"/>
      <c r="D7" s="92"/>
      <c r="E7" s="92"/>
      <c r="F7" s="92"/>
      <c r="G7" s="92"/>
      <c r="H7" s="92"/>
      <c r="I7" s="92"/>
      <c r="J7" s="92"/>
      <c r="K7" s="92"/>
      <c r="L7" s="92"/>
      <c r="M7" s="92"/>
      <c r="N7" s="92"/>
      <c r="O7" s="92"/>
      <c r="P7" s="92"/>
    </row>
    <row r="8" spans="1:16" x14ac:dyDescent="0.25">
      <c r="A8" s="92"/>
      <c r="B8" s="92"/>
      <c r="C8" s="92"/>
      <c r="D8" s="92"/>
      <c r="E8" s="92"/>
      <c r="F8" s="92"/>
      <c r="G8" s="92"/>
      <c r="H8" s="92"/>
      <c r="I8" s="92"/>
      <c r="J8" s="92"/>
      <c r="K8" s="92"/>
      <c r="L8" s="92"/>
      <c r="M8" s="92"/>
      <c r="N8" s="92"/>
      <c r="O8" s="92"/>
      <c r="P8" s="92"/>
    </row>
    <row r="9" spans="1:16" x14ac:dyDescent="0.25">
      <c r="A9" s="92"/>
      <c r="B9" s="92"/>
      <c r="C9" s="92"/>
      <c r="D9" s="92"/>
      <c r="E9" s="92"/>
      <c r="F9" s="92"/>
      <c r="G9" s="92"/>
      <c r="H9" s="92"/>
      <c r="I9" s="92"/>
      <c r="J9" s="92"/>
      <c r="K9" s="92"/>
      <c r="L9" s="92"/>
      <c r="M9" s="92"/>
      <c r="N9" s="92"/>
      <c r="O9" s="92"/>
      <c r="P9" s="92"/>
    </row>
    <row r="25" spans="1:12" x14ac:dyDescent="0.25">
      <c r="A25" s="93" t="s">
        <v>52</v>
      </c>
      <c r="B25" s="93"/>
      <c r="C25" s="93"/>
      <c r="D25" s="93"/>
      <c r="E25" s="93"/>
      <c r="F25" s="93"/>
      <c r="G25" s="93"/>
      <c r="H25" s="93"/>
      <c r="I25" s="93"/>
      <c r="J25" s="93"/>
      <c r="K25" s="93"/>
      <c r="L25" s="93"/>
    </row>
    <row r="26" spans="1:12" x14ac:dyDescent="0.25">
      <c r="A26" s="93"/>
      <c r="B26" s="93"/>
      <c r="C26" s="93"/>
      <c r="D26" s="93"/>
      <c r="E26" s="93"/>
      <c r="F26" s="93"/>
      <c r="G26" s="93"/>
      <c r="H26" s="93"/>
      <c r="I26" s="93"/>
      <c r="J26" s="93"/>
      <c r="K26" s="93"/>
      <c r="L26" s="93"/>
    </row>
    <row r="27" spans="1:12" x14ac:dyDescent="0.25">
      <c r="A27" s="93"/>
      <c r="B27" s="93"/>
      <c r="C27" s="93"/>
      <c r="D27" s="93"/>
      <c r="E27" s="93"/>
      <c r="F27" s="93"/>
      <c r="G27" s="93"/>
      <c r="H27" s="93"/>
      <c r="I27" s="93"/>
      <c r="J27" s="93"/>
      <c r="K27" s="93"/>
      <c r="L27" s="93"/>
    </row>
    <row r="28" spans="1:12" x14ac:dyDescent="0.25">
      <c r="A28" s="93"/>
      <c r="B28" s="93"/>
      <c r="C28" s="93"/>
      <c r="D28" s="93"/>
      <c r="E28" s="93"/>
      <c r="F28" s="93"/>
      <c r="G28" s="93"/>
      <c r="H28" s="93"/>
      <c r="I28" s="93"/>
      <c r="J28" s="93"/>
      <c r="K28" s="93"/>
      <c r="L28" s="93"/>
    </row>
    <row r="29" spans="1:12" x14ac:dyDescent="0.25">
      <c r="A29" s="93"/>
      <c r="B29" s="93"/>
      <c r="C29" s="93"/>
      <c r="D29" s="93"/>
      <c r="E29" s="93"/>
      <c r="F29" s="93"/>
      <c r="G29" s="93"/>
      <c r="H29" s="93"/>
      <c r="I29" s="93"/>
      <c r="J29" s="93"/>
      <c r="K29" s="93"/>
      <c r="L29" s="93"/>
    </row>
    <row r="30" spans="1:12" x14ac:dyDescent="0.25">
      <c r="A30" s="93"/>
      <c r="B30" s="93"/>
      <c r="C30" s="93"/>
      <c r="D30" s="93"/>
      <c r="E30" s="93"/>
      <c r="F30" s="93"/>
      <c r="G30" s="93"/>
      <c r="H30" s="93"/>
      <c r="I30" s="93"/>
      <c r="J30" s="93"/>
      <c r="K30" s="93"/>
      <c r="L30" s="93"/>
    </row>
    <row r="31" spans="1:12" x14ac:dyDescent="0.25">
      <c r="A31" s="93"/>
      <c r="B31" s="93"/>
      <c r="C31" s="93"/>
      <c r="D31" s="93"/>
      <c r="E31" s="93"/>
      <c r="F31" s="93"/>
      <c r="G31" s="93"/>
      <c r="H31" s="93"/>
      <c r="I31" s="93"/>
      <c r="J31" s="93"/>
      <c r="K31" s="93"/>
      <c r="L31" s="93"/>
    </row>
    <row r="32" spans="1:12" x14ac:dyDescent="0.25">
      <c r="A32" s="93"/>
      <c r="B32" s="93"/>
      <c r="C32" s="93"/>
      <c r="D32" s="93"/>
      <c r="E32" s="93"/>
      <c r="F32" s="93"/>
      <c r="G32" s="93"/>
      <c r="H32" s="93"/>
      <c r="I32" s="93"/>
      <c r="J32" s="93"/>
      <c r="K32" s="93"/>
      <c r="L32" s="93"/>
    </row>
    <row r="33" spans="1:14" x14ac:dyDescent="0.25">
      <c r="A33" s="93"/>
      <c r="B33" s="93"/>
      <c r="C33" s="93"/>
      <c r="D33" s="93"/>
      <c r="E33" s="93"/>
      <c r="F33" s="93"/>
      <c r="G33" s="93"/>
      <c r="H33" s="93"/>
      <c r="I33" s="93"/>
      <c r="J33" s="93"/>
      <c r="K33" s="93"/>
      <c r="L33" s="93"/>
    </row>
    <row r="34" spans="1:14" x14ac:dyDescent="0.25">
      <c r="A34" s="93"/>
      <c r="B34" s="93"/>
      <c r="C34" s="93"/>
      <c r="D34" s="93"/>
      <c r="E34" s="93"/>
      <c r="F34" s="93"/>
      <c r="G34" s="93"/>
      <c r="H34" s="93"/>
      <c r="I34" s="93"/>
      <c r="J34" s="93"/>
      <c r="K34" s="93"/>
      <c r="L34" s="93"/>
    </row>
    <row r="35" spans="1:14" x14ac:dyDescent="0.25">
      <c r="A35" s="93"/>
      <c r="B35" s="93"/>
      <c r="C35" s="93"/>
      <c r="D35" s="93"/>
      <c r="E35" s="93"/>
      <c r="F35" s="93"/>
      <c r="G35" s="93"/>
      <c r="H35" s="93"/>
      <c r="I35" s="93"/>
      <c r="J35" s="93"/>
      <c r="K35" s="93"/>
      <c r="L35" s="93"/>
    </row>
    <row r="36" spans="1:14" x14ac:dyDescent="0.25">
      <c r="A36" s="93"/>
      <c r="B36" s="93"/>
      <c r="C36" s="93"/>
      <c r="D36" s="93"/>
      <c r="E36" s="93"/>
      <c r="F36" s="93"/>
      <c r="G36" s="93"/>
      <c r="H36" s="93"/>
      <c r="I36" s="93"/>
      <c r="J36" s="93"/>
      <c r="K36" s="93"/>
      <c r="L36" s="93"/>
    </row>
    <row r="37" spans="1:14" x14ac:dyDescent="0.25">
      <c r="A37" s="93"/>
      <c r="B37" s="93"/>
      <c r="C37" s="93"/>
      <c r="D37" s="93"/>
      <c r="E37" s="93"/>
      <c r="F37" s="93"/>
      <c r="G37" s="93"/>
      <c r="H37" s="93"/>
      <c r="I37" s="93"/>
      <c r="J37" s="93"/>
      <c r="K37" s="93"/>
      <c r="L37" s="93"/>
    </row>
    <row r="38" spans="1:14" x14ac:dyDescent="0.25">
      <c r="A38" s="93"/>
      <c r="B38" s="93"/>
      <c r="C38" s="93"/>
      <c r="D38" s="93"/>
      <c r="E38" s="93"/>
      <c r="F38" s="93"/>
      <c r="G38" s="93"/>
      <c r="H38" s="93"/>
      <c r="I38" s="93"/>
      <c r="J38" s="93"/>
      <c r="K38" s="93"/>
      <c r="L38" s="93"/>
    </row>
    <row r="39" spans="1:14" x14ac:dyDescent="0.25">
      <c r="A39" s="93"/>
      <c r="B39" s="93"/>
      <c r="C39" s="93"/>
      <c r="D39" s="93"/>
      <c r="E39" s="93"/>
      <c r="F39" s="93"/>
      <c r="G39" s="93"/>
      <c r="H39" s="93"/>
      <c r="I39" s="93"/>
      <c r="J39" s="93"/>
      <c r="K39" s="93"/>
      <c r="L39" s="93"/>
    </row>
    <row r="40" spans="1:14" x14ac:dyDescent="0.25">
      <c r="A40" s="93"/>
      <c r="B40" s="93"/>
      <c r="C40" s="93"/>
      <c r="D40" s="93"/>
      <c r="E40" s="93"/>
      <c r="F40" s="93"/>
      <c r="G40" s="93"/>
      <c r="H40" s="93"/>
      <c r="I40" s="93"/>
      <c r="J40" s="93"/>
      <c r="K40" s="93"/>
      <c r="L40" s="93"/>
    </row>
    <row r="41" spans="1:14" x14ac:dyDescent="0.25">
      <c r="A41" s="93"/>
      <c r="B41" s="93"/>
      <c r="C41" s="93"/>
      <c r="D41" s="93"/>
      <c r="E41" s="93"/>
      <c r="F41" s="93"/>
      <c r="G41" s="93"/>
      <c r="H41" s="93"/>
      <c r="I41" s="93"/>
      <c r="J41" s="93"/>
      <c r="K41" s="93"/>
      <c r="L41" s="93"/>
    </row>
    <row r="42" spans="1:14" x14ac:dyDescent="0.25">
      <c r="A42" s="93"/>
      <c r="B42" s="93"/>
      <c r="C42" s="93"/>
      <c r="D42" s="93"/>
      <c r="E42" s="93"/>
      <c r="F42" s="93"/>
      <c r="G42" s="93"/>
      <c r="H42" s="93"/>
      <c r="I42" s="93"/>
      <c r="J42" s="93"/>
      <c r="K42" s="93"/>
      <c r="L42" s="93"/>
    </row>
    <row r="43" spans="1:14" x14ac:dyDescent="0.25">
      <c r="A43" s="94"/>
      <c r="B43" s="94"/>
      <c r="C43" s="94"/>
      <c r="D43" s="94"/>
      <c r="E43" s="94"/>
      <c r="F43" s="94"/>
      <c r="G43" s="94"/>
      <c r="H43" s="94"/>
      <c r="I43" s="94"/>
      <c r="J43" s="94"/>
      <c r="K43" s="94"/>
      <c r="L43" s="94"/>
    </row>
    <row r="46" spans="1:14" x14ac:dyDescent="0.25">
      <c r="N46" s="3"/>
    </row>
    <row r="75" spans="1:10" x14ac:dyDescent="0.25">
      <c r="A75" s="92" t="s">
        <v>53</v>
      </c>
      <c r="B75" s="92"/>
      <c r="C75" s="92"/>
      <c r="D75" s="92"/>
      <c r="E75" s="92"/>
      <c r="F75" s="92"/>
      <c r="G75" s="92"/>
      <c r="H75" s="92"/>
      <c r="I75" s="92"/>
      <c r="J75" s="92"/>
    </row>
    <row r="76" spans="1:10" x14ac:dyDescent="0.25">
      <c r="A76" s="92"/>
      <c r="B76" s="92"/>
      <c r="C76" s="92"/>
      <c r="D76" s="92"/>
      <c r="E76" s="92"/>
      <c r="F76" s="92"/>
      <c r="G76" s="92"/>
      <c r="H76" s="92"/>
      <c r="I76" s="92"/>
      <c r="J76" s="92"/>
    </row>
    <row r="77" spans="1:10" x14ac:dyDescent="0.25">
      <c r="A77" s="92"/>
      <c r="B77" s="92"/>
      <c r="C77" s="92"/>
      <c r="D77" s="92"/>
      <c r="E77" s="92"/>
      <c r="F77" s="92"/>
      <c r="G77" s="92"/>
      <c r="H77" s="92"/>
      <c r="I77" s="92"/>
      <c r="J77" s="92"/>
    </row>
    <row r="78" spans="1:10" x14ac:dyDescent="0.25">
      <c r="A78" s="92"/>
      <c r="B78" s="92"/>
      <c r="C78" s="92"/>
      <c r="D78" s="92"/>
      <c r="E78" s="92"/>
      <c r="F78" s="92"/>
      <c r="G78" s="92"/>
      <c r="H78" s="92"/>
      <c r="I78" s="92"/>
      <c r="J78" s="92"/>
    </row>
    <row r="79" spans="1:10" x14ac:dyDescent="0.25">
      <c r="A79" s="92"/>
      <c r="B79" s="92"/>
      <c r="C79" s="92"/>
      <c r="D79" s="92"/>
      <c r="E79" s="92"/>
      <c r="F79" s="92"/>
      <c r="G79" s="92"/>
      <c r="H79" s="92"/>
      <c r="I79" s="92"/>
      <c r="J79" s="92"/>
    </row>
    <row r="80" spans="1:10" x14ac:dyDescent="0.25">
      <c r="A80" s="92"/>
      <c r="B80" s="92"/>
      <c r="C80" s="92"/>
      <c r="D80" s="92"/>
      <c r="E80" s="92"/>
      <c r="F80" s="92"/>
      <c r="G80" s="92"/>
      <c r="H80" s="92"/>
      <c r="I80" s="92"/>
      <c r="J80" s="92"/>
    </row>
    <row r="81" spans="1:10" x14ac:dyDescent="0.25">
      <c r="A81" s="92"/>
      <c r="B81" s="92"/>
      <c r="C81" s="92"/>
      <c r="D81" s="92"/>
      <c r="E81" s="92"/>
      <c r="F81" s="92"/>
      <c r="G81" s="92"/>
      <c r="H81" s="92"/>
      <c r="I81" s="92"/>
      <c r="J81" s="92"/>
    </row>
    <row r="82" spans="1:10" x14ac:dyDescent="0.25">
      <c r="A82" s="92"/>
      <c r="B82" s="92"/>
      <c r="C82" s="92"/>
      <c r="D82" s="92"/>
      <c r="E82" s="92"/>
      <c r="F82" s="92"/>
      <c r="G82" s="92"/>
      <c r="H82" s="92"/>
      <c r="I82" s="92"/>
      <c r="J82" s="92"/>
    </row>
    <row r="83" spans="1:10" x14ac:dyDescent="0.25">
      <c r="A83" s="92"/>
      <c r="B83" s="92"/>
      <c r="C83" s="92"/>
      <c r="D83" s="92"/>
      <c r="E83" s="92"/>
      <c r="F83" s="92"/>
      <c r="G83" s="92"/>
      <c r="H83" s="92"/>
      <c r="I83" s="92"/>
      <c r="J83" s="92"/>
    </row>
    <row r="84" spans="1:10" x14ac:dyDescent="0.25">
      <c r="A84" s="92"/>
      <c r="B84" s="92"/>
      <c r="C84" s="92"/>
      <c r="D84" s="92"/>
      <c r="E84" s="92"/>
      <c r="F84" s="92"/>
      <c r="G84" s="92"/>
      <c r="H84" s="92"/>
      <c r="I84" s="92"/>
      <c r="J84" s="92"/>
    </row>
    <row r="85" spans="1:10" x14ac:dyDescent="0.25">
      <c r="A85" s="92"/>
      <c r="B85" s="92"/>
      <c r="C85" s="92"/>
      <c r="D85" s="92"/>
      <c r="E85" s="92"/>
      <c r="F85" s="92"/>
      <c r="G85" s="92"/>
      <c r="H85" s="92"/>
      <c r="I85" s="92"/>
      <c r="J85" s="92"/>
    </row>
    <row r="86" spans="1:10" x14ac:dyDescent="0.25">
      <c r="A86" s="92"/>
      <c r="B86" s="92"/>
      <c r="C86" s="92"/>
      <c r="D86" s="92"/>
      <c r="E86" s="92"/>
      <c r="F86" s="92"/>
      <c r="G86" s="92"/>
      <c r="H86" s="92"/>
      <c r="I86" s="92"/>
      <c r="J86" s="92"/>
    </row>
    <row r="87" spans="1:10" x14ac:dyDescent="0.25">
      <c r="A87" s="92"/>
      <c r="B87" s="92"/>
      <c r="C87" s="92"/>
      <c r="D87" s="92"/>
      <c r="E87" s="92"/>
      <c r="F87" s="92"/>
      <c r="G87" s="92"/>
      <c r="H87" s="92"/>
      <c r="I87" s="92"/>
      <c r="J87" s="92"/>
    </row>
    <row r="88" spans="1:10" x14ac:dyDescent="0.25">
      <c r="A88" s="92"/>
      <c r="B88" s="92"/>
      <c r="C88" s="92"/>
      <c r="D88" s="92"/>
      <c r="E88" s="92"/>
      <c r="F88" s="92"/>
      <c r="G88" s="92"/>
      <c r="H88" s="92"/>
      <c r="I88" s="92"/>
      <c r="J88" s="92"/>
    </row>
    <row r="89" spans="1:10" x14ac:dyDescent="0.25">
      <c r="A89" s="92"/>
      <c r="B89" s="92"/>
      <c r="C89" s="92"/>
      <c r="D89" s="92"/>
      <c r="E89" s="92"/>
      <c r="F89" s="92"/>
      <c r="G89" s="92"/>
      <c r="H89" s="92"/>
      <c r="I89" s="92"/>
      <c r="J89" s="92"/>
    </row>
    <row r="90" spans="1:10" x14ac:dyDescent="0.25">
      <c r="A90" s="92"/>
      <c r="B90" s="92"/>
      <c r="C90" s="92"/>
      <c r="D90" s="92"/>
      <c r="E90" s="92"/>
      <c r="F90" s="92"/>
      <c r="G90" s="92"/>
      <c r="H90" s="92"/>
      <c r="I90" s="92"/>
      <c r="J90" s="92"/>
    </row>
  </sheetData>
  <mergeCells count="3">
    <mergeCell ref="A2:P9"/>
    <mergeCell ref="A75:J90"/>
    <mergeCell ref="A25:L43"/>
  </mergeCells>
  <pageMargins left="0.7" right="0.7" top="0.75" bottom="0.75" header="0.3" footer="0.3"/>
  <pageSetup paperSize="224"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46"/>
  <sheetViews>
    <sheetView showGridLines="0" tabSelected="1" topLeftCell="A10" zoomScale="85" zoomScaleNormal="85" workbookViewId="0">
      <selection activeCell="A34" sqref="A34"/>
    </sheetView>
  </sheetViews>
  <sheetFormatPr defaultRowHeight="18.75" customHeight="1" x14ac:dyDescent="0.25"/>
  <cols>
    <col min="1" max="1" width="15.7109375" customWidth="1"/>
    <col min="2" max="2" width="10.42578125" style="1" customWidth="1"/>
    <col min="3" max="3" width="10.28515625" style="1" customWidth="1"/>
    <col min="4" max="6" width="9.140625" style="1"/>
    <col min="9" max="9" width="10.5703125" style="1" bestFit="1" customWidth="1"/>
    <col min="10" max="10" width="10.42578125" style="1" bestFit="1" customWidth="1"/>
    <col min="11" max="11" width="10.5703125" style="1" bestFit="1" customWidth="1"/>
    <col min="12" max="12" width="10.42578125" style="1" bestFit="1" customWidth="1"/>
    <col min="13" max="13" width="10.5703125" style="1" bestFit="1" customWidth="1"/>
    <col min="14" max="14" width="10.42578125" style="1" bestFit="1" customWidth="1"/>
    <col min="15" max="15" width="10.5703125" style="1" bestFit="1" customWidth="1"/>
    <col min="16" max="16" width="10.42578125" style="1" bestFit="1" customWidth="1"/>
  </cols>
  <sheetData>
    <row r="1" spans="1:16" ht="18.75" customHeight="1" x14ac:dyDescent="0.25">
      <c r="A1" s="24" t="s">
        <v>33</v>
      </c>
      <c r="B1" s="25"/>
      <c r="C1" s="25"/>
      <c r="D1" s="58" t="s">
        <v>54</v>
      </c>
      <c r="E1" s="25"/>
      <c r="F1" s="25"/>
      <c r="G1" s="24"/>
      <c r="H1" s="24"/>
      <c r="I1" s="25"/>
      <c r="J1" s="25"/>
      <c r="K1" s="25"/>
      <c r="L1" s="25"/>
      <c r="M1" s="25"/>
      <c r="N1" s="25"/>
      <c r="O1" s="25"/>
      <c r="P1" s="25"/>
    </row>
    <row r="2" spans="1:16" ht="18.75" customHeight="1" thickBot="1" x14ac:dyDescent="0.3">
      <c r="A2" s="24"/>
      <c r="B2" s="25"/>
      <c r="C2" s="25"/>
      <c r="D2" s="25"/>
      <c r="E2" s="25"/>
      <c r="F2" s="25"/>
      <c r="G2" s="24"/>
      <c r="H2" s="24"/>
      <c r="I2" s="25"/>
      <c r="J2" s="25"/>
      <c r="K2" s="25"/>
      <c r="L2" s="25"/>
      <c r="M2" s="25"/>
      <c r="N2" s="25"/>
      <c r="O2" s="25"/>
      <c r="P2" s="25"/>
    </row>
    <row r="3" spans="1:16" ht="18.75" customHeight="1" thickBot="1" x14ac:dyDescent="0.3">
      <c r="A3" s="97" t="s">
        <v>34</v>
      </c>
      <c r="B3" s="98"/>
      <c r="C3" s="26" t="s">
        <v>15</v>
      </c>
      <c r="D3" s="26" t="s">
        <v>15</v>
      </c>
      <c r="E3" s="26" t="s">
        <v>16</v>
      </c>
      <c r="F3" s="26" t="s">
        <v>38</v>
      </c>
      <c r="G3" s="103" t="s">
        <v>17</v>
      </c>
      <c r="H3" s="104"/>
      <c r="I3" s="104"/>
      <c r="J3" s="104"/>
      <c r="K3" s="104"/>
      <c r="L3" s="105"/>
      <c r="M3" s="25"/>
      <c r="N3" s="25"/>
      <c r="O3" s="25"/>
      <c r="P3" s="25"/>
    </row>
    <row r="4" spans="1:16" ht="18.75" customHeight="1" x14ac:dyDescent="0.25">
      <c r="A4" s="27"/>
      <c r="B4" s="28"/>
      <c r="C4" s="29">
        <v>513</v>
      </c>
      <c r="D4" s="29">
        <v>1</v>
      </c>
      <c r="E4" s="29">
        <v>1</v>
      </c>
      <c r="F4" s="29">
        <v>1</v>
      </c>
      <c r="G4" s="106" t="s">
        <v>18</v>
      </c>
      <c r="H4" s="106"/>
      <c r="I4" s="106"/>
      <c r="J4" s="106"/>
      <c r="K4" s="106"/>
      <c r="L4" s="107"/>
      <c r="M4" s="25"/>
      <c r="N4" s="25"/>
      <c r="O4" s="25"/>
      <c r="P4" s="25"/>
    </row>
    <row r="5" spans="1:16" ht="18.75" customHeight="1" x14ac:dyDescent="0.25">
      <c r="A5" s="30" t="s">
        <v>35</v>
      </c>
      <c r="B5" s="31"/>
      <c r="C5" s="16">
        <v>515</v>
      </c>
      <c r="D5" s="16">
        <v>3</v>
      </c>
      <c r="E5" s="16">
        <v>15</v>
      </c>
      <c r="F5" s="16">
        <v>15</v>
      </c>
      <c r="G5" s="99" t="s">
        <v>19</v>
      </c>
      <c r="H5" s="99"/>
      <c r="I5" s="99"/>
      <c r="J5" s="99"/>
      <c r="K5" s="99"/>
      <c r="L5" s="100"/>
      <c r="M5" s="25"/>
      <c r="N5" s="25"/>
      <c r="O5" s="25"/>
      <c r="P5" s="25"/>
    </row>
    <row r="6" spans="1:16" ht="18.75" customHeight="1" x14ac:dyDescent="0.25">
      <c r="A6" s="30" t="s">
        <v>36</v>
      </c>
      <c r="B6" s="32"/>
      <c r="C6" s="16">
        <v>516</v>
      </c>
      <c r="D6" s="16">
        <v>4</v>
      </c>
      <c r="E6" s="16">
        <v>15</v>
      </c>
      <c r="F6" s="16">
        <v>15</v>
      </c>
      <c r="G6" s="99" t="s">
        <v>20</v>
      </c>
      <c r="H6" s="99"/>
      <c r="I6" s="99"/>
      <c r="J6" s="99"/>
      <c r="K6" s="99"/>
      <c r="L6" s="100"/>
      <c r="M6" s="25"/>
      <c r="N6" s="25"/>
      <c r="O6" s="25"/>
      <c r="P6" s="25"/>
    </row>
    <row r="7" spans="1:16" ht="18.75" customHeight="1" x14ac:dyDescent="0.25">
      <c r="A7" s="30" t="s">
        <v>37</v>
      </c>
      <c r="B7" s="33"/>
      <c r="C7" s="16">
        <v>517</v>
      </c>
      <c r="D7" s="16">
        <v>5</v>
      </c>
      <c r="E7" s="16">
        <v>15</v>
      </c>
      <c r="F7" s="16">
        <v>15</v>
      </c>
      <c r="G7" s="99" t="s">
        <v>21</v>
      </c>
      <c r="H7" s="99"/>
      <c r="I7" s="99"/>
      <c r="J7" s="99"/>
      <c r="K7" s="99"/>
      <c r="L7" s="100"/>
      <c r="M7" s="25"/>
      <c r="N7" s="25"/>
      <c r="O7" s="25"/>
      <c r="P7" s="25"/>
    </row>
    <row r="8" spans="1:16" ht="18.75" customHeight="1" x14ac:dyDescent="0.25">
      <c r="A8" s="30"/>
      <c r="B8" s="16"/>
      <c r="C8" s="16">
        <v>518</v>
      </c>
      <c r="D8" s="16">
        <v>6</v>
      </c>
      <c r="E8" s="16">
        <v>15</v>
      </c>
      <c r="F8" s="16">
        <v>15</v>
      </c>
      <c r="G8" s="99" t="s">
        <v>22</v>
      </c>
      <c r="H8" s="99"/>
      <c r="I8" s="99"/>
      <c r="J8" s="99"/>
      <c r="K8" s="99"/>
      <c r="L8" s="100"/>
      <c r="M8" s="25"/>
      <c r="N8" s="25"/>
      <c r="O8" s="25"/>
      <c r="P8" s="25"/>
    </row>
    <row r="9" spans="1:16" ht="18.75" customHeight="1" x14ac:dyDescent="0.25">
      <c r="A9" s="30"/>
      <c r="B9" s="16"/>
      <c r="C9" s="16">
        <v>519</v>
      </c>
      <c r="D9" s="16">
        <v>7</v>
      </c>
      <c r="E9" s="16">
        <v>12</v>
      </c>
      <c r="F9" s="16">
        <v>12</v>
      </c>
      <c r="G9" s="99" t="s">
        <v>23</v>
      </c>
      <c r="H9" s="99"/>
      <c r="I9" s="99"/>
      <c r="J9" s="99"/>
      <c r="K9" s="99"/>
      <c r="L9" s="100"/>
      <c r="M9" s="25"/>
      <c r="N9" s="25"/>
      <c r="O9" s="25"/>
      <c r="P9" s="25"/>
    </row>
    <row r="10" spans="1:16" ht="18.75" customHeight="1" x14ac:dyDescent="0.25">
      <c r="A10" s="30"/>
      <c r="B10" s="16"/>
      <c r="C10" s="16">
        <v>520</v>
      </c>
      <c r="D10" s="16">
        <v>8</v>
      </c>
      <c r="E10" s="16">
        <v>13</v>
      </c>
      <c r="F10" s="16">
        <v>13</v>
      </c>
      <c r="G10" s="99" t="s">
        <v>24</v>
      </c>
      <c r="H10" s="99"/>
      <c r="I10" s="99"/>
      <c r="J10" s="99"/>
      <c r="K10" s="99"/>
      <c r="L10" s="100"/>
      <c r="M10" s="25"/>
      <c r="N10" s="25"/>
      <c r="O10" s="25"/>
      <c r="P10" s="25"/>
    </row>
    <row r="11" spans="1:16" ht="18.75" customHeight="1" x14ac:dyDescent="0.25">
      <c r="A11" s="30"/>
      <c r="B11" s="16"/>
      <c r="C11" s="16">
        <v>521</v>
      </c>
      <c r="D11" s="16">
        <v>9</v>
      </c>
      <c r="E11" s="16">
        <v>0</v>
      </c>
      <c r="F11" s="16">
        <v>0</v>
      </c>
      <c r="G11" s="99" t="s">
        <v>25</v>
      </c>
      <c r="H11" s="99"/>
      <c r="I11" s="99"/>
      <c r="J11" s="99"/>
      <c r="K11" s="99"/>
      <c r="L11" s="100"/>
      <c r="M11" s="25"/>
      <c r="N11" s="25"/>
      <c r="O11" s="25"/>
      <c r="P11" s="25"/>
    </row>
    <row r="12" spans="1:16" ht="18.75" customHeight="1" x14ac:dyDescent="0.25">
      <c r="A12" s="30"/>
      <c r="B12" s="16"/>
      <c r="C12" s="16">
        <v>541</v>
      </c>
      <c r="D12" s="16">
        <v>29</v>
      </c>
      <c r="E12" s="16">
        <v>128</v>
      </c>
      <c r="F12" s="16">
        <v>128</v>
      </c>
      <c r="G12" s="99" t="s">
        <v>26</v>
      </c>
      <c r="H12" s="99"/>
      <c r="I12" s="99"/>
      <c r="J12" s="99"/>
      <c r="K12" s="99"/>
      <c r="L12" s="100"/>
      <c r="M12" s="25"/>
      <c r="N12" s="25"/>
      <c r="O12" s="25"/>
      <c r="P12" s="25"/>
    </row>
    <row r="13" spans="1:16" ht="18.75" customHeight="1" x14ac:dyDescent="0.25">
      <c r="A13" s="30"/>
      <c r="B13" s="16"/>
      <c r="C13" s="16">
        <v>545</v>
      </c>
      <c r="D13" s="16">
        <v>33</v>
      </c>
      <c r="E13" s="16">
        <v>20</v>
      </c>
      <c r="F13" s="16">
        <v>20</v>
      </c>
      <c r="G13" s="99" t="s">
        <v>27</v>
      </c>
      <c r="H13" s="99"/>
      <c r="I13" s="99"/>
      <c r="J13" s="99"/>
      <c r="K13" s="99"/>
      <c r="L13" s="100"/>
      <c r="M13" s="25"/>
      <c r="N13" s="25"/>
      <c r="O13" s="25"/>
      <c r="P13" s="25"/>
    </row>
    <row r="14" spans="1:16" ht="18.75" customHeight="1" thickBot="1" x14ac:dyDescent="0.3">
      <c r="A14" s="34"/>
      <c r="B14" s="35"/>
      <c r="C14" s="35">
        <v>546</v>
      </c>
      <c r="D14" s="35">
        <v>34</v>
      </c>
      <c r="E14" s="35">
        <v>9</v>
      </c>
      <c r="F14" s="35">
        <v>9</v>
      </c>
      <c r="G14" s="101" t="s">
        <v>28</v>
      </c>
      <c r="H14" s="101"/>
      <c r="I14" s="101"/>
      <c r="J14" s="101"/>
      <c r="K14" s="101"/>
      <c r="L14" s="102"/>
      <c r="M14" s="25"/>
      <c r="N14" s="25"/>
      <c r="O14" s="25"/>
      <c r="P14" s="25"/>
    </row>
    <row r="15" spans="1:16" ht="18.75" customHeight="1" thickBot="1" x14ac:dyDescent="0.3">
      <c r="A15" s="24"/>
      <c r="B15" s="25"/>
      <c r="C15" s="25"/>
      <c r="D15" s="25"/>
      <c r="E15" s="25"/>
      <c r="F15" s="25"/>
      <c r="G15" s="24"/>
      <c r="H15" s="24"/>
      <c r="I15" s="25"/>
      <c r="J15" s="25"/>
      <c r="K15" s="25"/>
      <c r="L15" s="25"/>
      <c r="M15" s="25"/>
      <c r="N15" s="25"/>
      <c r="O15" s="25"/>
      <c r="P15" s="25"/>
    </row>
    <row r="16" spans="1:16" ht="18.75" customHeight="1" thickBot="1" x14ac:dyDescent="0.3">
      <c r="A16" s="36" t="s">
        <v>48</v>
      </c>
      <c r="B16" s="37" t="s">
        <v>55</v>
      </c>
      <c r="C16" s="38" t="s">
        <v>15</v>
      </c>
      <c r="D16" s="38" t="s">
        <v>15</v>
      </c>
      <c r="E16" s="38" t="s">
        <v>16</v>
      </c>
      <c r="F16" s="38" t="s">
        <v>38</v>
      </c>
      <c r="G16" s="95"/>
      <c r="H16" s="95"/>
      <c r="I16" s="38" t="s">
        <v>40</v>
      </c>
      <c r="J16" s="38" t="s">
        <v>41</v>
      </c>
      <c r="K16" s="38" t="s">
        <v>42</v>
      </c>
      <c r="L16" s="38" t="s">
        <v>43</v>
      </c>
      <c r="M16" s="38" t="s">
        <v>44</v>
      </c>
      <c r="N16" s="38" t="s">
        <v>45</v>
      </c>
      <c r="O16" s="38" t="s">
        <v>46</v>
      </c>
      <c r="P16" s="39" t="s">
        <v>47</v>
      </c>
    </row>
    <row r="17" spans="1:16" ht="18.75" customHeight="1" x14ac:dyDescent="0.3">
      <c r="A17" s="40"/>
      <c r="B17" s="114"/>
      <c r="C17" s="41">
        <v>547</v>
      </c>
      <c r="D17" s="41">
        <v>35</v>
      </c>
      <c r="E17" s="41">
        <v>7</v>
      </c>
      <c r="F17" s="41">
        <v>3</v>
      </c>
      <c r="G17" s="96" t="s">
        <v>29</v>
      </c>
      <c r="H17" s="96"/>
      <c r="I17" s="42" t="s">
        <v>49</v>
      </c>
      <c r="J17" s="42" t="s">
        <v>49</v>
      </c>
      <c r="K17" s="42" t="s">
        <v>49</v>
      </c>
      <c r="L17" s="42"/>
      <c r="M17" s="42"/>
      <c r="N17" s="42"/>
      <c r="O17" s="42"/>
      <c r="P17" s="43"/>
    </row>
    <row r="18" spans="1:16" ht="18.75" customHeight="1" x14ac:dyDescent="0.3">
      <c r="A18" s="44"/>
      <c r="B18" s="115"/>
      <c r="C18" s="16">
        <v>548</v>
      </c>
      <c r="D18" s="16">
        <v>36</v>
      </c>
      <c r="E18" s="16">
        <v>1</v>
      </c>
      <c r="F18" s="16">
        <v>1</v>
      </c>
      <c r="G18" s="99" t="s">
        <v>30</v>
      </c>
      <c r="H18" s="99"/>
      <c r="I18" s="45" t="s">
        <v>49</v>
      </c>
      <c r="J18" s="45"/>
      <c r="K18" s="45"/>
      <c r="L18" s="45"/>
      <c r="M18" s="45"/>
      <c r="N18" s="45"/>
      <c r="O18" s="45"/>
      <c r="P18" s="46"/>
    </row>
    <row r="19" spans="1:16" ht="18.75" customHeight="1" x14ac:dyDescent="0.3">
      <c r="A19" s="44"/>
      <c r="B19" s="115"/>
      <c r="C19" s="16">
        <v>549</v>
      </c>
      <c r="D19" s="16">
        <v>37</v>
      </c>
      <c r="E19" s="16">
        <v>0</v>
      </c>
      <c r="F19" s="16">
        <v>0</v>
      </c>
      <c r="G19" s="99" t="s">
        <v>31</v>
      </c>
      <c r="H19" s="99"/>
      <c r="I19" s="45"/>
      <c r="J19" s="45"/>
      <c r="K19" s="45"/>
      <c r="L19" s="45"/>
      <c r="M19" s="45"/>
      <c r="N19" s="45"/>
      <c r="O19" s="45"/>
      <c r="P19" s="46"/>
    </row>
    <row r="20" spans="1:16" ht="18.75" customHeight="1" thickBot="1" x14ac:dyDescent="0.35">
      <c r="A20" s="44"/>
      <c r="B20" s="116"/>
      <c r="C20" s="47">
        <v>550</v>
      </c>
      <c r="D20" s="47">
        <v>38</v>
      </c>
      <c r="E20" s="47">
        <v>0</v>
      </c>
      <c r="F20" s="47">
        <v>0</v>
      </c>
      <c r="G20" s="117" t="s">
        <v>32</v>
      </c>
      <c r="H20" s="117"/>
      <c r="I20" s="48"/>
      <c r="J20" s="48"/>
      <c r="K20" s="48"/>
      <c r="L20" s="48"/>
      <c r="M20" s="48"/>
      <c r="N20" s="48"/>
      <c r="O20" s="48"/>
      <c r="P20" s="49"/>
    </row>
    <row r="21" spans="1:16" ht="18.75" customHeight="1" thickBot="1" x14ac:dyDescent="0.3">
      <c r="A21" s="44"/>
      <c r="B21" s="37" t="s">
        <v>56</v>
      </c>
      <c r="C21" s="38" t="s">
        <v>15</v>
      </c>
      <c r="D21" s="38" t="s">
        <v>15</v>
      </c>
      <c r="E21" s="38" t="s">
        <v>16</v>
      </c>
      <c r="F21" s="38" t="s">
        <v>38</v>
      </c>
      <c r="G21" s="95"/>
      <c r="H21" s="95"/>
      <c r="I21" s="38" t="s">
        <v>40</v>
      </c>
      <c r="J21" s="38" t="s">
        <v>41</v>
      </c>
      <c r="K21" s="38" t="s">
        <v>42</v>
      </c>
      <c r="L21" s="38" t="s">
        <v>43</v>
      </c>
      <c r="M21" s="38" t="s">
        <v>44</v>
      </c>
      <c r="N21" s="38" t="s">
        <v>45</v>
      </c>
      <c r="O21" s="38" t="s">
        <v>46</v>
      </c>
      <c r="P21" s="39" t="s">
        <v>47</v>
      </c>
    </row>
    <row r="22" spans="1:16" ht="18.75" customHeight="1" x14ac:dyDescent="0.3">
      <c r="A22" s="44"/>
      <c r="B22" s="114"/>
      <c r="C22" s="41">
        <v>551</v>
      </c>
      <c r="D22" s="41">
        <v>39</v>
      </c>
      <c r="E22" s="41">
        <v>7</v>
      </c>
      <c r="F22" s="41">
        <v>3</v>
      </c>
      <c r="G22" s="96" t="s">
        <v>29</v>
      </c>
      <c r="H22" s="96"/>
      <c r="I22" s="42" t="s">
        <v>49</v>
      </c>
      <c r="J22" s="42" t="s">
        <v>49</v>
      </c>
      <c r="K22" s="42" t="s">
        <v>49</v>
      </c>
      <c r="L22" s="42"/>
      <c r="M22" s="42"/>
      <c r="N22" s="42"/>
      <c r="O22" s="42"/>
      <c r="P22" s="43"/>
    </row>
    <row r="23" spans="1:16" ht="18.75" customHeight="1" x14ac:dyDescent="0.3">
      <c r="A23" s="44"/>
      <c r="B23" s="115"/>
      <c r="C23" s="16">
        <v>552</v>
      </c>
      <c r="D23" s="16">
        <v>40</v>
      </c>
      <c r="E23" s="16">
        <v>2</v>
      </c>
      <c r="F23" s="16">
        <v>2</v>
      </c>
      <c r="G23" s="99" t="s">
        <v>30</v>
      </c>
      <c r="H23" s="99"/>
      <c r="I23" s="45"/>
      <c r="J23" s="45" t="s">
        <v>49</v>
      </c>
      <c r="K23" s="45"/>
      <c r="L23" s="45"/>
      <c r="M23" s="45"/>
      <c r="N23" s="45"/>
      <c r="O23" s="45"/>
      <c r="P23" s="46"/>
    </row>
    <row r="24" spans="1:16" ht="18.75" customHeight="1" x14ac:dyDescent="0.3">
      <c r="A24" s="44"/>
      <c r="B24" s="115"/>
      <c r="C24" s="16">
        <v>553</v>
      </c>
      <c r="D24" s="16">
        <v>41</v>
      </c>
      <c r="E24" s="16">
        <v>0</v>
      </c>
      <c r="F24" s="16">
        <v>0</v>
      </c>
      <c r="G24" s="99" t="s">
        <v>31</v>
      </c>
      <c r="H24" s="99"/>
      <c r="I24" s="45"/>
      <c r="J24" s="45"/>
      <c r="K24" s="45"/>
      <c r="L24" s="45"/>
      <c r="M24" s="45"/>
      <c r="N24" s="45"/>
      <c r="O24" s="45"/>
      <c r="P24" s="46"/>
    </row>
    <row r="25" spans="1:16" ht="18.75" customHeight="1" thickBot="1" x14ac:dyDescent="0.35">
      <c r="A25" s="44"/>
      <c r="B25" s="116"/>
      <c r="C25" s="47">
        <v>554</v>
      </c>
      <c r="D25" s="47">
        <v>42</v>
      </c>
      <c r="E25" s="47">
        <v>0</v>
      </c>
      <c r="F25" s="47">
        <v>0</v>
      </c>
      <c r="G25" s="117" t="s">
        <v>32</v>
      </c>
      <c r="H25" s="117"/>
      <c r="I25" s="48"/>
      <c r="J25" s="48"/>
      <c r="K25" s="48"/>
      <c r="L25" s="48"/>
      <c r="M25" s="48"/>
      <c r="N25" s="48"/>
      <c r="O25" s="48"/>
      <c r="P25" s="49"/>
    </row>
    <row r="26" spans="1:16" ht="18.75" customHeight="1" thickBot="1" x14ac:dyDescent="0.3">
      <c r="A26" s="44"/>
      <c r="B26" s="37" t="s">
        <v>57</v>
      </c>
      <c r="C26" s="38"/>
      <c r="D26" s="38"/>
      <c r="E26" s="38"/>
      <c r="F26" s="38"/>
      <c r="G26" s="95"/>
      <c r="H26" s="95"/>
      <c r="I26" s="38" t="s">
        <v>40</v>
      </c>
      <c r="J26" s="38" t="s">
        <v>41</v>
      </c>
      <c r="K26" s="38" t="s">
        <v>42</v>
      </c>
      <c r="L26" s="38" t="s">
        <v>43</v>
      </c>
      <c r="M26" s="38" t="s">
        <v>44</v>
      </c>
      <c r="N26" s="38" t="s">
        <v>45</v>
      </c>
      <c r="O26" s="38" t="s">
        <v>46</v>
      </c>
      <c r="P26" s="39" t="s">
        <v>47</v>
      </c>
    </row>
    <row r="27" spans="1:16" ht="18.75" customHeight="1" x14ac:dyDescent="0.3">
      <c r="A27" s="60"/>
      <c r="B27" s="111"/>
      <c r="C27" s="61">
        <v>555</v>
      </c>
      <c r="D27" s="41">
        <v>43</v>
      </c>
      <c r="E27" s="41">
        <v>7</v>
      </c>
      <c r="F27" s="41">
        <v>12</v>
      </c>
      <c r="G27" s="96" t="s">
        <v>29</v>
      </c>
      <c r="H27" s="96"/>
      <c r="I27" s="42" t="s">
        <v>49</v>
      </c>
      <c r="J27" s="42" t="s">
        <v>49</v>
      </c>
      <c r="K27" s="42" t="s">
        <v>49</v>
      </c>
      <c r="L27" s="42"/>
      <c r="M27" s="42"/>
      <c r="N27" s="42"/>
      <c r="O27" s="42"/>
      <c r="P27" s="43"/>
    </row>
    <row r="28" spans="1:16" ht="18.75" customHeight="1" x14ac:dyDescent="0.3">
      <c r="A28" s="60"/>
      <c r="B28" s="112"/>
      <c r="C28" s="62">
        <v>556</v>
      </c>
      <c r="D28" s="16">
        <v>44</v>
      </c>
      <c r="E28" s="16">
        <v>6</v>
      </c>
      <c r="F28" s="16">
        <v>4</v>
      </c>
      <c r="G28" s="99" t="s">
        <v>30</v>
      </c>
      <c r="H28" s="99"/>
      <c r="I28" s="45"/>
      <c r="J28" s="45" t="s">
        <v>49</v>
      </c>
      <c r="K28" s="45" t="s">
        <v>49</v>
      </c>
      <c r="L28" s="45"/>
      <c r="M28" s="45"/>
      <c r="N28" s="45"/>
      <c r="O28" s="45"/>
      <c r="P28" s="46"/>
    </row>
    <row r="29" spans="1:16" ht="18.75" customHeight="1" x14ac:dyDescent="0.3">
      <c r="A29" s="60"/>
      <c r="B29" s="112"/>
      <c r="C29" s="62">
        <v>557</v>
      </c>
      <c r="D29" s="16">
        <v>45</v>
      </c>
      <c r="E29" s="16">
        <v>0</v>
      </c>
      <c r="F29" s="16">
        <v>0</v>
      </c>
      <c r="G29" s="99" t="s">
        <v>31</v>
      </c>
      <c r="H29" s="99"/>
      <c r="I29" s="45"/>
      <c r="J29" s="45"/>
      <c r="K29" s="45"/>
      <c r="L29" s="45"/>
      <c r="M29" s="45"/>
      <c r="N29" s="45"/>
      <c r="O29" s="45"/>
      <c r="P29" s="46"/>
    </row>
    <row r="30" spans="1:16" ht="18.75" customHeight="1" thickBot="1" x14ac:dyDescent="0.35">
      <c r="A30" s="56"/>
      <c r="B30" s="113"/>
      <c r="C30" s="63">
        <v>558</v>
      </c>
      <c r="D30" s="35">
        <v>46</v>
      </c>
      <c r="E30" s="35">
        <v>0</v>
      </c>
      <c r="F30" s="35">
        <v>0</v>
      </c>
      <c r="G30" s="101" t="s">
        <v>32</v>
      </c>
      <c r="H30" s="101"/>
      <c r="I30" s="50"/>
      <c r="J30" s="50"/>
      <c r="K30" s="50"/>
      <c r="L30" s="50"/>
      <c r="M30" s="50"/>
      <c r="N30" s="50"/>
      <c r="O30" s="50"/>
      <c r="P30" s="51"/>
    </row>
    <row r="31" spans="1:16" ht="18.75" customHeight="1" thickBot="1" x14ac:dyDescent="0.3">
      <c r="A31" s="56"/>
      <c r="B31" s="37" t="s">
        <v>58</v>
      </c>
      <c r="C31" s="38"/>
      <c r="D31" s="38"/>
      <c r="E31" s="38"/>
      <c r="F31" s="38"/>
      <c r="G31" s="95"/>
      <c r="H31" s="95"/>
      <c r="I31" s="38" t="s">
        <v>40</v>
      </c>
      <c r="J31" s="38" t="s">
        <v>41</v>
      </c>
      <c r="K31" s="38" t="s">
        <v>42</v>
      </c>
      <c r="L31" s="38" t="s">
        <v>43</v>
      </c>
      <c r="M31" s="38" t="s">
        <v>44</v>
      </c>
      <c r="N31" s="38" t="s">
        <v>45</v>
      </c>
      <c r="O31" s="38" t="s">
        <v>46</v>
      </c>
      <c r="P31" s="39" t="s">
        <v>47</v>
      </c>
    </row>
    <row r="32" spans="1:16" ht="18.75" customHeight="1" x14ac:dyDescent="0.3">
      <c r="A32" s="56"/>
      <c r="B32" s="64"/>
      <c r="C32" s="61">
        <v>559</v>
      </c>
      <c r="D32" s="41">
        <v>47</v>
      </c>
      <c r="E32" s="41">
        <v>7</v>
      </c>
      <c r="F32" s="41">
        <v>12</v>
      </c>
      <c r="G32" s="96" t="s">
        <v>29</v>
      </c>
      <c r="H32" s="96"/>
      <c r="I32" s="42" t="s">
        <v>49</v>
      </c>
      <c r="J32" s="42" t="s">
        <v>49</v>
      </c>
      <c r="K32" s="42" t="s">
        <v>49</v>
      </c>
      <c r="L32" s="42"/>
      <c r="M32" s="42"/>
      <c r="N32" s="42"/>
      <c r="O32" s="42"/>
      <c r="P32" s="43"/>
    </row>
    <row r="33" spans="1:16" ht="18.75" customHeight="1" x14ac:dyDescent="0.3">
      <c r="A33" s="56"/>
      <c r="B33" s="65"/>
      <c r="C33" s="62">
        <v>560</v>
      </c>
      <c r="D33" s="16">
        <v>48</v>
      </c>
      <c r="E33" s="16">
        <v>0</v>
      </c>
      <c r="F33" s="16">
        <v>8</v>
      </c>
      <c r="G33" s="99" t="s">
        <v>30</v>
      </c>
      <c r="H33" s="99"/>
      <c r="I33" s="45"/>
      <c r="J33" s="45"/>
      <c r="K33" s="45"/>
      <c r="L33" s="45"/>
      <c r="M33" s="45"/>
      <c r="N33" s="45"/>
      <c r="O33" s="45"/>
      <c r="P33" s="46"/>
    </row>
    <row r="34" spans="1:16" ht="18.75" customHeight="1" x14ac:dyDescent="0.3">
      <c r="A34" s="56"/>
      <c r="B34" s="65"/>
      <c r="C34" s="62">
        <v>561</v>
      </c>
      <c r="D34" s="16">
        <v>49</v>
      </c>
      <c r="E34" s="16">
        <v>0</v>
      </c>
      <c r="F34" s="16">
        <v>0</v>
      </c>
      <c r="G34" s="99" t="s">
        <v>31</v>
      </c>
      <c r="H34" s="99"/>
      <c r="I34" s="45"/>
      <c r="J34" s="45"/>
      <c r="K34" s="45"/>
      <c r="L34" s="45"/>
      <c r="M34" s="45"/>
      <c r="N34" s="45"/>
      <c r="O34" s="45"/>
      <c r="P34" s="46"/>
    </row>
    <row r="35" spans="1:16" ht="18.75" customHeight="1" thickBot="1" x14ac:dyDescent="0.35">
      <c r="A35" s="59"/>
      <c r="B35" s="66"/>
      <c r="C35" s="63">
        <v>562</v>
      </c>
      <c r="D35" s="35">
        <v>50</v>
      </c>
      <c r="E35" s="35">
        <v>0</v>
      </c>
      <c r="F35" s="35">
        <v>0</v>
      </c>
      <c r="G35" s="101" t="s">
        <v>32</v>
      </c>
      <c r="H35" s="101"/>
      <c r="I35" s="50"/>
      <c r="J35" s="50"/>
      <c r="K35" s="50"/>
      <c r="L35" s="50"/>
      <c r="M35" s="50"/>
      <c r="N35" s="50"/>
      <c r="O35" s="50"/>
      <c r="P35" s="51"/>
    </row>
    <row r="36" spans="1:16" ht="18.75" customHeight="1" x14ac:dyDescent="0.3">
      <c r="A36" s="56"/>
      <c r="B36" s="52"/>
      <c r="C36" s="52"/>
      <c r="D36" s="52"/>
      <c r="E36" s="52"/>
      <c r="F36" s="52"/>
      <c r="G36" s="53"/>
      <c r="H36" s="53"/>
      <c r="I36" s="54"/>
      <c r="J36" s="54"/>
      <c r="K36" s="54"/>
      <c r="L36" s="54"/>
      <c r="M36" s="54"/>
      <c r="N36" s="54"/>
      <c r="O36" s="54"/>
      <c r="P36" s="54"/>
    </row>
    <row r="37" spans="1:16" ht="18.75" customHeight="1" x14ac:dyDescent="0.25">
      <c r="A37" s="24"/>
      <c r="B37" s="52"/>
      <c r="C37" s="52"/>
      <c r="D37" s="52"/>
      <c r="E37" s="52"/>
      <c r="F37" s="52"/>
      <c r="G37" s="53"/>
      <c r="H37" s="53"/>
      <c r="I37" s="52"/>
      <c r="J37" s="52"/>
      <c r="K37" s="52"/>
      <c r="L37" s="52"/>
      <c r="M37" s="52"/>
      <c r="N37" s="52"/>
      <c r="O37" s="52"/>
      <c r="P37" s="52"/>
    </row>
    <row r="38" spans="1:16" ht="18.75" customHeight="1" thickBot="1" x14ac:dyDescent="0.35">
      <c r="A38" s="24"/>
      <c r="B38" s="52"/>
      <c r="C38" s="52"/>
      <c r="D38" s="52"/>
      <c r="E38" s="52"/>
      <c r="F38" s="52"/>
      <c r="G38" s="53"/>
      <c r="H38" s="53"/>
      <c r="I38" s="54"/>
      <c r="J38" s="54"/>
      <c r="K38" s="54"/>
      <c r="L38" s="54"/>
      <c r="M38" s="54"/>
      <c r="N38" s="54"/>
      <c r="O38" s="54"/>
      <c r="P38" s="54"/>
    </row>
    <row r="39" spans="1:16" ht="18.75" customHeight="1" thickBot="1" x14ac:dyDescent="0.3">
      <c r="A39" s="55" t="s">
        <v>48</v>
      </c>
      <c r="B39" s="37" t="s">
        <v>39</v>
      </c>
      <c r="C39" s="38" t="s">
        <v>15</v>
      </c>
      <c r="D39" s="38" t="s">
        <v>15</v>
      </c>
      <c r="E39" s="38" t="s">
        <v>16</v>
      </c>
      <c r="F39" s="38" t="s">
        <v>38</v>
      </c>
      <c r="G39" s="95"/>
      <c r="H39" s="95"/>
      <c r="I39" s="38" t="s">
        <v>40</v>
      </c>
      <c r="J39" s="38" t="s">
        <v>41</v>
      </c>
      <c r="K39" s="38" t="s">
        <v>42</v>
      </c>
      <c r="L39" s="38" t="s">
        <v>43</v>
      </c>
      <c r="M39" s="38" t="s">
        <v>44</v>
      </c>
      <c r="N39" s="38" t="s">
        <v>45</v>
      </c>
      <c r="O39" s="38" t="s">
        <v>46</v>
      </c>
      <c r="P39" s="39" t="s">
        <v>47</v>
      </c>
    </row>
    <row r="40" spans="1:16" ht="18.75" customHeight="1" x14ac:dyDescent="0.3">
      <c r="A40" s="40"/>
      <c r="B40" s="114"/>
      <c r="C40" s="41">
        <v>563</v>
      </c>
      <c r="D40" s="41">
        <v>51</v>
      </c>
      <c r="E40" s="41">
        <v>240</v>
      </c>
      <c r="F40" s="41">
        <v>12</v>
      </c>
      <c r="G40" s="96" t="s">
        <v>29</v>
      </c>
      <c r="H40" s="96"/>
      <c r="I40" s="42"/>
      <c r="J40" s="42"/>
      <c r="K40" s="42"/>
      <c r="L40" s="42"/>
      <c r="M40" s="42" t="s">
        <v>49</v>
      </c>
      <c r="N40" s="42" t="s">
        <v>49</v>
      </c>
      <c r="O40" s="42" t="s">
        <v>49</v>
      </c>
      <c r="P40" s="43" t="s">
        <v>49</v>
      </c>
    </row>
    <row r="41" spans="1:16" ht="18.75" customHeight="1" x14ac:dyDescent="0.3">
      <c r="A41" s="44"/>
      <c r="B41" s="115"/>
      <c r="C41" s="16">
        <v>564</v>
      </c>
      <c r="D41" s="16">
        <v>52</v>
      </c>
      <c r="E41" s="16">
        <v>80</v>
      </c>
      <c r="F41" s="16">
        <v>16</v>
      </c>
      <c r="G41" s="99" t="s">
        <v>30</v>
      </c>
      <c r="H41" s="99"/>
      <c r="I41" s="45"/>
      <c r="J41" s="45"/>
      <c r="K41" s="45"/>
      <c r="L41" s="45"/>
      <c r="M41" s="45" t="s">
        <v>49</v>
      </c>
      <c r="N41" s="45"/>
      <c r="O41" s="45" t="s">
        <v>49</v>
      </c>
      <c r="P41" s="46"/>
    </row>
    <row r="42" spans="1:16" ht="18.75" customHeight="1" x14ac:dyDescent="0.3">
      <c r="A42" s="44"/>
      <c r="B42" s="115"/>
      <c r="C42" s="16">
        <v>565</v>
      </c>
      <c r="D42" s="16">
        <v>53</v>
      </c>
      <c r="E42" s="16">
        <v>0</v>
      </c>
      <c r="F42" s="16">
        <v>0</v>
      </c>
      <c r="G42" s="99" t="s">
        <v>31</v>
      </c>
      <c r="H42" s="99"/>
      <c r="I42" s="45"/>
      <c r="J42" s="45"/>
      <c r="K42" s="45"/>
      <c r="L42" s="45"/>
      <c r="M42" s="45"/>
      <c r="N42" s="45"/>
      <c r="O42" s="45"/>
      <c r="P42" s="46"/>
    </row>
    <row r="43" spans="1:16" ht="18.75" customHeight="1" thickBot="1" x14ac:dyDescent="0.35">
      <c r="A43" s="44"/>
      <c r="B43" s="116"/>
      <c r="C43" s="47">
        <v>566</v>
      </c>
      <c r="D43" s="47">
        <v>54</v>
      </c>
      <c r="E43" s="47">
        <v>0</v>
      </c>
      <c r="F43" s="47">
        <v>0</v>
      </c>
      <c r="G43" s="117" t="s">
        <v>32</v>
      </c>
      <c r="H43" s="117"/>
      <c r="I43" s="48"/>
      <c r="J43" s="48"/>
      <c r="K43" s="48"/>
      <c r="L43" s="48"/>
      <c r="M43" s="48"/>
      <c r="N43" s="48"/>
      <c r="O43" s="48"/>
      <c r="P43" s="49"/>
    </row>
    <row r="44" spans="1:16" ht="18.75" customHeight="1" thickBot="1" x14ac:dyDescent="0.3">
      <c r="A44" s="44"/>
      <c r="B44" s="37" t="s">
        <v>39</v>
      </c>
      <c r="C44" s="38"/>
      <c r="D44" s="38"/>
      <c r="E44" s="38"/>
      <c r="F44" s="38"/>
      <c r="G44" s="95"/>
      <c r="H44" s="95"/>
      <c r="I44" s="38" t="s">
        <v>40</v>
      </c>
      <c r="J44" s="38" t="s">
        <v>41</v>
      </c>
      <c r="K44" s="38" t="s">
        <v>42</v>
      </c>
      <c r="L44" s="38" t="s">
        <v>43</v>
      </c>
      <c r="M44" s="38" t="s">
        <v>44</v>
      </c>
      <c r="N44" s="38" t="s">
        <v>45</v>
      </c>
      <c r="O44" s="38" t="s">
        <v>46</v>
      </c>
      <c r="P44" s="39" t="s">
        <v>47</v>
      </c>
    </row>
    <row r="45" spans="1:16" ht="18.75" customHeight="1" x14ac:dyDescent="0.3">
      <c r="A45" s="44"/>
      <c r="B45" s="114"/>
      <c r="C45" s="41">
        <v>567</v>
      </c>
      <c r="D45" s="41">
        <v>55</v>
      </c>
      <c r="E45" s="41">
        <v>240</v>
      </c>
      <c r="F45" s="41">
        <v>48</v>
      </c>
      <c r="G45" s="96" t="s">
        <v>29</v>
      </c>
      <c r="H45" s="96"/>
      <c r="I45" s="42"/>
      <c r="J45" s="42"/>
      <c r="K45" s="42"/>
      <c r="L45" s="42"/>
      <c r="M45" s="42" t="s">
        <v>49</v>
      </c>
      <c r="N45" s="42" t="s">
        <v>49</v>
      </c>
      <c r="O45" s="42" t="s">
        <v>49</v>
      </c>
      <c r="P45" s="43" t="s">
        <v>49</v>
      </c>
    </row>
    <row r="46" spans="1:16" ht="18.75" customHeight="1" x14ac:dyDescent="0.3">
      <c r="A46" s="44"/>
      <c r="B46" s="115"/>
      <c r="C46" s="16">
        <v>568</v>
      </c>
      <c r="D46" s="16">
        <v>56</v>
      </c>
      <c r="E46" s="16">
        <v>150</v>
      </c>
      <c r="F46" s="16">
        <v>32</v>
      </c>
      <c r="G46" s="99" t="s">
        <v>30</v>
      </c>
      <c r="H46" s="99"/>
      <c r="I46" s="45"/>
      <c r="J46" s="45"/>
      <c r="K46" s="45"/>
      <c r="L46" s="45"/>
      <c r="M46" s="45"/>
      <c r="N46" s="45" t="s">
        <v>49</v>
      </c>
      <c r="O46" s="45"/>
      <c r="P46" s="46" t="s">
        <v>49</v>
      </c>
    </row>
    <row r="47" spans="1:16" ht="18.75" customHeight="1" x14ac:dyDescent="0.3">
      <c r="A47" s="44"/>
      <c r="B47" s="115"/>
      <c r="C47" s="16">
        <v>569</v>
      </c>
      <c r="D47" s="16">
        <v>57</v>
      </c>
      <c r="E47" s="16">
        <v>0</v>
      </c>
      <c r="F47" s="16">
        <v>0</v>
      </c>
      <c r="G47" s="99" t="s">
        <v>31</v>
      </c>
      <c r="H47" s="99"/>
      <c r="I47" s="45"/>
      <c r="J47" s="45"/>
      <c r="K47" s="45"/>
      <c r="L47" s="45"/>
      <c r="M47" s="45"/>
      <c r="N47" s="45"/>
      <c r="O47" s="45"/>
      <c r="P47" s="46"/>
    </row>
    <row r="48" spans="1:16" ht="18.75" customHeight="1" thickBot="1" x14ac:dyDescent="0.35">
      <c r="A48" s="44"/>
      <c r="B48" s="116"/>
      <c r="C48" s="35">
        <v>570</v>
      </c>
      <c r="D48" s="35">
        <v>58</v>
      </c>
      <c r="E48" s="47">
        <v>0</v>
      </c>
      <c r="F48" s="47">
        <v>0</v>
      </c>
      <c r="G48" s="117" t="s">
        <v>32</v>
      </c>
      <c r="H48" s="117"/>
      <c r="I48" s="48"/>
      <c r="J48" s="48"/>
      <c r="K48" s="48"/>
      <c r="L48" s="48"/>
      <c r="M48" s="48"/>
      <c r="N48" s="48"/>
      <c r="O48" s="48"/>
      <c r="P48" s="49"/>
    </row>
    <row r="49" spans="1:16" ht="18.75" customHeight="1" thickBot="1" x14ac:dyDescent="0.3">
      <c r="A49" s="44"/>
      <c r="B49" s="37" t="s">
        <v>39</v>
      </c>
      <c r="C49" s="38"/>
      <c r="D49" s="38"/>
      <c r="E49" s="38"/>
      <c r="F49" s="38"/>
      <c r="G49" s="95"/>
      <c r="H49" s="95"/>
      <c r="I49" s="38" t="s">
        <v>40</v>
      </c>
      <c r="J49" s="38" t="s">
        <v>41</v>
      </c>
      <c r="K49" s="38" t="s">
        <v>42</v>
      </c>
      <c r="L49" s="38" t="s">
        <v>43</v>
      </c>
      <c r="M49" s="38" t="s">
        <v>44</v>
      </c>
      <c r="N49" s="38" t="s">
        <v>45</v>
      </c>
      <c r="O49" s="38" t="s">
        <v>46</v>
      </c>
      <c r="P49" s="39" t="s">
        <v>47</v>
      </c>
    </row>
    <row r="50" spans="1:16" ht="18.75" customHeight="1" x14ac:dyDescent="0.3">
      <c r="A50" s="60"/>
      <c r="B50" s="111"/>
      <c r="C50" s="61">
        <v>571</v>
      </c>
      <c r="D50" s="41">
        <v>59</v>
      </c>
      <c r="E50" s="41">
        <v>240</v>
      </c>
      <c r="F50" s="41">
        <v>48</v>
      </c>
      <c r="G50" s="96" t="s">
        <v>29</v>
      </c>
      <c r="H50" s="96"/>
      <c r="I50" s="42"/>
      <c r="J50" s="42"/>
      <c r="K50" s="42"/>
      <c r="L50" s="42"/>
      <c r="M50" s="42" t="s">
        <v>49</v>
      </c>
      <c r="N50" s="42" t="s">
        <v>49</v>
      </c>
      <c r="O50" s="42" t="s">
        <v>49</v>
      </c>
      <c r="P50" s="43" t="s">
        <v>49</v>
      </c>
    </row>
    <row r="51" spans="1:16" ht="18.75" customHeight="1" x14ac:dyDescent="0.3">
      <c r="A51" s="60"/>
      <c r="B51" s="112"/>
      <c r="C51" s="62">
        <v>572</v>
      </c>
      <c r="D51" s="16">
        <v>60</v>
      </c>
      <c r="E51" s="16">
        <v>144</v>
      </c>
      <c r="F51" s="16">
        <v>64</v>
      </c>
      <c r="G51" s="99" t="s">
        <v>30</v>
      </c>
      <c r="H51" s="99"/>
      <c r="I51" s="45"/>
      <c r="J51" s="45"/>
      <c r="K51" s="45"/>
      <c r="L51" s="45"/>
      <c r="M51" s="45" t="s">
        <v>49</v>
      </c>
      <c r="N51" s="45"/>
      <c r="O51" s="45"/>
      <c r="P51" s="46" t="s">
        <v>49</v>
      </c>
    </row>
    <row r="52" spans="1:16" ht="18.75" customHeight="1" x14ac:dyDescent="0.3">
      <c r="A52" s="60"/>
      <c r="B52" s="112"/>
      <c r="C52" s="62">
        <v>573</v>
      </c>
      <c r="D52" s="16">
        <v>61</v>
      </c>
      <c r="E52" s="16">
        <v>0</v>
      </c>
      <c r="F52" s="16">
        <v>0</v>
      </c>
      <c r="G52" s="99" t="s">
        <v>31</v>
      </c>
      <c r="H52" s="99"/>
      <c r="I52" s="45"/>
      <c r="J52" s="45"/>
      <c r="K52" s="45"/>
      <c r="L52" s="45"/>
      <c r="M52" s="45"/>
      <c r="N52" s="45"/>
      <c r="O52" s="45"/>
      <c r="P52" s="46"/>
    </row>
    <row r="53" spans="1:16" ht="18.75" customHeight="1" thickBot="1" x14ac:dyDescent="0.35">
      <c r="A53" s="56"/>
      <c r="B53" s="113"/>
      <c r="C53" s="63">
        <v>574</v>
      </c>
      <c r="D53" s="35">
        <v>62</v>
      </c>
      <c r="E53" s="35">
        <v>0</v>
      </c>
      <c r="F53" s="35">
        <v>0</v>
      </c>
      <c r="G53" s="101" t="s">
        <v>32</v>
      </c>
      <c r="H53" s="101"/>
      <c r="I53" s="50"/>
      <c r="J53" s="50"/>
      <c r="K53" s="50"/>
      <c r="L53" s="50"/>
      <c r="M53" s="50"/>
      <c r="N53" s="50"/>
      <c r="O53" s="50"/>
      <c r="P53" s="51"/>
    </row>
    <row r="54" spans="1:16" ht="18.75" customHeight="1" thickBot="1" x14ac:dyDescent="0.3">
      <c r="A54" s="56"/>
      <c r="B54" s="37" t="s">
        <v>39</v>
      </c>
      <c r="C54" s="38"/>
      <c r="D54" s="38"/>
      <c r="E54" s="38"/>
      <c r="F54" s="38"/>
      <c r="G54" s="95"/>
      <c r="H54" s="95"/>
      <c r="I54" s="38" t="s">
        <v>40</v>
      </c>
      <c r="J54" s="38" t="s">
        <v>41</v>
      </c>
      <c r="K54" s="38" t="s">
        <v>42</v>
      </c>
      <c r="L54" s="38" t="s">
        <v>43</v>
      </c>
      <c r="M54" s="38" t="s">
        <v>44</v>
      </c>
      <c r="N54" s="38" t="s">
        <v>45</v>
      </c>
      <c r="O54" s="38" t="s">
        <v>46</v>
      </c>
      <c r="P54" s="39" t="s">
        <v>47</v>
      </c>
    </row>
    <row r="55" spans="1:16" ht="18.75" customHeight="1" x14ac:dyDescent="0.3">
      <c r="A55" s="3"/>
      <c r="B55" s="68"/>
      <c r="C55" s="61">
        <v>571</v>
      </c>
      <c r="D55" s="41">
        <v>59</v>
      </c>
      <c r="E55" s="41">
        <v>240</v>
      </c>
      <c r="F55" s="41">
        <v>48</v>
      </c>
      <c r="G55" s="96" t="s">
        <v>29</v>
      </c>
      <c r="H55" s="96"/>
      <c r="I55" s="42"/>
      <c r="J55" s="42"/>
      <c r="K55" s="42"/>
      <c r="L55" s="42"/>
      <c r="M55" s="42" t="s">
        <v>49</v>
      </c>
      <c r="N55" s="42" t="s">
        <v>49</v>
      </c>
      <c r="O55" s="42" t="s">
        <v>49</v>
      </c>
      <c r="P55" s="43" t="s">
        <v>49</v>
      </c>
    </row>
    <row r="56" spans="1:16" ht="18.75" customHeight="1" x14ac:dyDescent="0.3">
      <c r="A56" s="3"/>
      <c r="B56" s="69"/>
      <c r="C56" s="62">
        <v>572</v>
      </c>
      <c r="D56" s="16">
        <v>60</v>
      </c>
      <c r="E56" s="16">
        <v>0</v>
      </c>
      <c r="F56" s="16">
        <v>128</v>
      </c>
      <c r="G56" s="99" t="s">
        <v>30</v>
      </c>
      <c r="H56" s="99"/>
      <c r="I56" s="45"/>
      <c r="J56" s="45"/>
      <c r="K56" s="45"/>
      <c r="L56" s="45"/>
      <c r="M56" s="45"/>
      <c r="N56" s="45"/>
      <c r="O56" s="45"/>
      <c r="P56" s="46"/>
    </row>
    <row r="57" spans="1:16" ht="18.75" customHeight="1" x14ac:dyDescent="0.3">
      <c r="A57" s="23"/>
      <c r="B57" s="70"/>
      <c r="C57" s="62">
        <v>573</v>
      </c>
      <c r="D57" s="16">
        <v>61</v>
      </c>
      <c r="E57" s="16">
        <v>0</v>
      </c>
      <c r="F57" s="16">
        <v>0</v>
      </c>
      <c r="G57" s="99" t="s">
        <v>31</v>
      </c>
      <c r="H57" s="99"/>
      <c r="I57" s="45"/>
      <c r="J57" s="45"/>
      <c r="K57" s="45"/>
      <c r="L57" s="45"/>
      <c r="M57" s="45"/>
      <c r="N57" s="45"/>
      <c r="O57" s="45"/>
      <c r="P57" s="46"/>
    </row>
    <row r="58" spans="1:16" ht="18.75" customHeight="1" thickBot="1" x14ac:dyDescent="0.35">
      <c r="A58" s="67"/>
      <c r="B58" s="71"/>
      <c r="C58" s="63">
        <v>574</v>
      </c>
      <c r="D58" s="35">
        <v>62</v>
      </c>
      <c r="E58" s="35">
        <v>0</v>
      </c>
      <c r="F58" s="35">
        <v>0</v>
      </c>
      <c r="G58" s="101" t="s">
        <v>32</v>
      </c>
      <c r="H58" s="101"/>
      <c r="I58" s="50"/>
      <c r="J58" s="50"/>
      <c r="K58" s="50"/>
      <c r="L58" s="50"/>
      <c r="M58" s="50"/>
      <c r="N58" s="50"/>
      <c r="O58" s="50"/>
      <c r="P58" s="51"/>
    </row>
    <row r="59" spans="1:16" ht="18.75" customHeight="1" x14ac:dyDescent="0.3">
      <c r="A59" s="23"/>
      <c r="B59" s="22"/>
      <c r="C59" s="4"/>
      <c r="D59" s="4"/>
      <c r="E59" s="4"/>
      <c r="F59" s="4"/>
      <c r="G59" s="110"/>
      <c r="H59" s="110"/>
      <c r="I59" s="5"/>
      <c r="J59" s="5"/>
      <c r="K59" s="5"/>
      <c r="L59" s="5"/>
      <c r="M59" s="5"/>
      <c r="N59" s="5"/>
      <c r="O59" s="5"/>
      <c r="P59" s="5"/>
    </row>
    <row r="60" spans="1:16" ht="18.75" customHeight="1" x14ac:dyDescent="0.3">
      <c r="A60" s="23"/>
      <c r="B60" s="22"/>
      <c r="C60" s="4"/>
      <c r="D60" s="4"/>
      <c r="E60" s="4"/>
      <c r="F60" s="4"/>
      <c r="G60" s="110"/>
      <c r="H60" s="110"/>
      <c r="I60" s="5"/>
      <c r="J60" s="5"/>
      <c r="K60" s="5"/>
      <c r="L60" s="5"/>
      <c r="M60" s="5"/>
      <c r="N60" s="5"/>
      <c r="O60" s="5"/>
      <c r="P60" s="5"/>
    </row>
    <row r="61" spans="1:16" ht="18.75" customHeight="1" x14ac:dyDescent="0.25">
      <c r="A61" s="3"/>
      <c r="B61" s="6"/>
      <c r="C61" s="6"/>
      <c r="D61" s="6"/>
      <c r="E61" s="6"/>
      <c r="F61" s="6"/>
      <c r="G61" s="108"/>
      <c r="H61" s="108"/>
      <c r="I61" s="6"/>
      <c r="J61" s="6"/>
      <c r="K61" s="6"/>
      <c r="L61" s="6"/>
      <c r="M61" s="6"/>
      <c r="N61" s="6"/>
      <c r="O61" s="6"/>
      <c r="P61" s="6"/>
    </row>
    <row r="62" spans="1:16" ht="18.75" customHeight="1" x14ac:dyDescent="0.3">
      <c r="A62" s="3"/>
      <c r="B62" s="109"/>
      <c r="C62" s="4"/>
      <c r="D62" s="4"/>
      <c r="E62" s="4"/>
      <c r="F62" s="4"/>
      <c r="G62" s="110"/>
      <c r="H62" s="110"/>
      <c r="I62" s="5"/>
      <c r="J62" s="5"/>
      <c r="K62" s="5"/>
      <c r="L62" s="5"/>
      <c r="M62" s="5"/>
      <c r="N62" s="5"/>
      <c r="O62" s="5"/>
      <c r="P62" s="5"/>
    </row>
    <row r="63" spans="1:16" ht="18.75" customHeight="1" x14ac:dyDescent="0.3">
      <c r="A63" s="3"/>
      <c r="B63" s="109"/>
      <c r="C63" s="4"/>
      <c r="D63" s="4"/>
      <c r="E63" s="4"/>
      <c r="F63" s="4"/>
      <c r="G63" s="110"/>
      <c r="H63" s="110"/>
      <c r="I63" s="5"/>
      <c r="J63" s="5"/>
      <c r="K63" s="5"/>
      <c r="L63" s="5"/>
      <c r="M63" s="5"/>
      <c r="N63" s="5"/>
      <c r="O63" s="5"/>
      <c r="P63" s="5"/>
    </row>
    <row r="64" spans="1:16" ht="18.75" customHeight="1" x14ac:dyDescent="0.3">
      <c r="A64" s="3"/>
      <c r="B64" s="109"/>
      <c r="C64" s="4"/>
      <c r="D64" s="4"/>
      <c r="E64" s="4"/>
      <c r="F64" s="4"/>
      <c r="G64" s="110"/>
      <c r="H64" s="110"/>
      <c r="I64" s="5"/>
      <c r="J64" s="5"/>
      <c r="K64" s="5"/>
      <c r="L64" s="5"/>
      <c r="M64" s="5"/>
      <c r="N64" s="5"/>
      <c r="O64" s="5"/>
      <c r="P64" s="5"/>
    </row>
    <row r="65" spans="1:16" ht="18.75" customHeight="1" x14ac:dyDescent="0.3">
      <c r="A65" s="3"/>
      <c r="B65" s="109"/>
      <c r="C65" s="4"/>
      <c r="D65" s="4"/>
      <c r="E65" s="4"/>
      <c r="F65" s="4"/>
      <c r="G65" s="110"/>
      <c r="H65" s="110"/>
      <c r="I65" s="5"/>
      <c r="J65" s="5"/>
      <c r="K65" s="5"/>
      <c r="L65" s="5"/>
      <c r="M65" s="5"/>
      <c r="N65" s="5"/>
      <c r="O65" s="5"/>
      <c r="P65" s="5"/>
    </row>
    <row r="66" spans="1:16" ht="18.75" customHeight="1" x14ac:dyDescent="0.25">
      <c r="A66" s="3"/>
      <c r="B66" s="6"/>
      <c r="C66" s="6"/>
      <c r="D66" s="6"/>
      <c r="E66" s="6"/>
      <c r="F66" s="6"/>
      <c r="G66" s="108"/>
      <c r="H66" s="108"/>
      <c r="I66" s="6"/>
      <c r="J66" s="6"/>
      <c r="K66" s="6"/>
      <c r="L66" s="6"/>
      <c r="M66" s="6"/>
      <c r="N66" s="6"/>
      <c r="O66" s="6"/>
      <c r="P66" s="6"/>
    </row>
    <row r="67" spans="1:16" ht="18.75" customHeight="1" x14ac:dyDescent="0.3">
      <c r="A67" s="3"/>
      <c r="B67" s="109"/>
      <c r="C67" s="4"/>
      <c r="D67" s="4"/>
      <c r="E67" s="4"/>
      <c r="F67" s="4"/>
      <c r="G67" s="110"/>
      <c r="H67" s="110"/>
      <c r="I67" s="5"/>
      <c r="J67" s="5"/>
      <c r="K67" s="5"/>
      <c r="L67" s="5"/>
      <c r="M67" s="5"/>
      <c r="N67" s="5"/>
      <c r="O67" s="5"/>
      <c r="P67" s="5"/>
    </row>
    <row r="68" spans="1:16" ht="18.75" customHeight="1" x14ac:dyDescent="0.3">
      <c r="A68" s="3"/>
      <c r="B68" s="109"/>
      <c r="C68" s="4"/>
      <c r="D68" s="4"/>
      <c r="E68" s="4"/>
      <c r="F68" s="4"/>
      <c r="G68" s="110"/>
      <c r="H68" s="110"/>
      <c r="I68" s="5"/>
      <c r="J68" s="5"/>
      <c r="K68" s="5"/>
      <c r="L68" s="5"/>
      <c r="M68" s="5"/>
      <c r="N68" s="5"/>
      <c r="O68" s="5"/>
      <c r="P68" s="5"/>
    </row>
    <row r="69" spans="1:16" ht="18.75" customHeight="1" x14ac:dyDescent="0.3">
      <c r="A69" s="3"/>
      <c r="B69" s="109"/>
      <c r="C69" s="4"/>
      <c r="D69" s="4"/>
      <c r="E69" s="4"/>
      <c r="F69" s="4"/>
      <c r="G69" s="110"/>
      <c r="H69" s="110"/>
      <c r="I69" s="5"/>
      <c r="J69" s="5"/>
      <c r="K69" s="5"/>
      <c r="L69" s="5"/>
      <c r="M69" s="5"/>
      <c r="N69" s="5"/>
      <c r="O69" s="5"/>
      <c r="P69" s="5"/>
    </row>
    <row r="70" spans="1:16" ht="18.75" customHeight="1" x14ac:dyDescent="0.3">
      <c r="A70" s="3"/>
      <c r="B70" s="109"/>
      <c r="C70" s="4"/>
      <c r="D70" s="4"/>
      <c r="E70" s="4"/>
      <c r="F70" s="4"/>
      <c r="G70" s="110"/>
      <c r="H70" s="110"/>
      <c r="I70" s="5"/>
      <c r="J70" s="5"/>
      <c r="K70" s="5"/>
      <c r="L70" s="5"/>
      <c r="M70" s="5"/>
      <c r="N70" s="5"/>
      <c r="O70" s="5"/>
      <c r="P70" s="5"/>
    </row>
    <row r="71" spans="1:16" ht="18.75" customHeight="1" x14ac:dyDescent="0.25">
      <c r="A71" s="3"/>
      <c r="B71" s="6"/>
      <c r="C71" s="6"/>
      <c r="D71" s="6"/>
      <c r="E71" s="6"/>
      <c r="F71" s="6"/>
      <c r="G71" s="108"/>
      <c r="H71" s="108"/>
      <c r="I71" s="6"/>
      <c r="J71" s="6"/>
      <c r="K71" s="6"/>
      <c r="L71" s="6"/>
      <c r="M71" s="6"/>
      <c r="N71" s="6"/>
      <c r="O71" s="6"/>
      <c r="P71" s="6"/>
    </row>
    <row r="72" spans="1:16" ht="18.75" customHeight="1" x14ac:dyDescent="0.3">
      <c r="A72" s="3"/>
      <c r="B72" s="109"/>
      <c r="C72" s="4"/>
      <c r="D72" s="4"/>
      <c r="E72" s="4"/>
      <c r="F72" s="4"/>
      <c r="G72" s="110"/>
      <c r="H72" s="110"/>
      <c r="I72" s="5"/>
      <c r="J72" s="5"/>
      <c r="K72" s="5"/>
      <c r="L72" s="5"/>
      <c r="M72" s="5"/>
      <c r="N72" s="5"/>
      <c r="O72" s="5"/>
      <c r="P72" s="5"/>
    </row>
    <row r="73" spans="1:16" ht="18.75" customHeight="1" x14ac:dyDescent="0.3">
      <c r="A73" s="3"/>
      <c r="B73" s="109"/>
      <c r="C73" s="4"/>
      <c r="D73" s="4"/>
      <c r="E73" s="4"/>
      <c r="F73" s="4"/>
      <c r="G73" s="110"/>
      <c r="H73" s="110"/>
      <c r="I73" s="5"/>
      <c r="J73" s="5"/>
      <c r="K73" s="5"/>
      <c r="L73" s="5"/>
      <c r="M73" s="5"/>
      <c r="N73" s="5"/>
      <c r="O73" s="5"/>
      <c r="P73" s="5"/>
    </row>
    <row r="74" spans="1:16" ht="18.75" customHeight="1" x14ac:dyDescent="0.3">
      <c r="A74" s="3"/>
      <c r="B74" s="109"/>
      <c r="C74" s="4"/>
      <c r="D74" s="4"/>
      <c r="E74" s="4"/>
      <c r="F74" s="4"/>
      <c r="G74" s="110"/>
      <c r="H74" s="110"/>
      <c r="I74" s="5"/>
      <c r="J74" s="5"/>
      <c r="K74" s="5"/>
      <c r="L74" s="5"/>
      <c r="M74" s="5"/>
      <c r="N74" s="5"/>
      <c r="O74" s="5"/>
      <c r="P74" s="5"/>
    </row>
    <row r="75" spans="1:16" ht="18.75" customHeight="1" x14ac:dyDescent="0.3">
      <c r="A75" s="3"/>
      <c r="B75" s="109"/>
      <c r="C75" s="4"/>
      <c r="D75" s="4"/>
      <c r="E75" s="4"/>
      <c r="F75" s="4"/>
      <c r="G75" s="110"/>
      <c r="H75" s="110"/>
      <c r="I75" s="5"/>
      <c r="J75" s="5"/>
      <c r="K75" s="5"/>
      <c r="L75" s="5"/>
      <c r="M75" s="5"/>
      <c r="N75" s="5"/>
      <c r="O75" s="5"/>
      <c r="P75" s="5"/>
    </row>
    <row r="76" spans="1:16" ht="18.75" customHeight="1" x14ac:dyDescent="0.25">
      <c r="A76" s="3"/>
      <c r="B76" s="6"/>
      <c r="C76" s="6"/>
      <c r="D76" s="6"/>
      <c r="E76" s="6"/>
      <c r="F76" s="6"/>
      <c r="G76" s="108"/>
      <c r="H76" s="108"/>
      <c r="I76" s="6"/>
      <c r="J76" s="6"/>
      <c r="K76" s="6"/>
      <c r="L76" s="6"/>
      <c r="M76" s="6"/>
      <c r="N76" s="6"/>
      <c r="O76" s="6"/>
      <c r="P76" s="6"/>
    </row>
    <row r="77" spans="1:16" ht="18.75" customHeight="1" x14ac:dyDescent="0.3">
      <c r="A77" s="3"/>
      <c r="B77" s="109"/>
      <c r="C77" s="4"/>
      <c r="D77" s="4"/>
      <c r="E77" s="4"/>
      <c r="F77" s="4"/>
      <c r="G77" s="110"/>
      <c r="H77" s="110"/>
      <c r="I77" s="5"/>
      <c r="J77" s="5"/>
      <c r="K77" s="5"/>
      <c r="L77" s="5"/>
      <c r="M77" s="5"/>
      <c r="N77" s="5"/>
      <c r="O77" s="5"/>
      <c r="P77" s="5"/>
    </row>
    <row r="78" spans="1:16" ht="18.75" customHeight="1" x14ac:dyDescent="0.3">
      <c r="A78" s="3"/>
      <c r="B78" s="109"/>
      <c r="C78" s="4"/>
      <c r="D78" s="4"/>
      <c r="E78" s="4"/>
      <c r="F78" s="4"/>
      <c r="G78" s="110"/>
      <c r="H78" s="110"/>
      <c r="I78" s="5"/>
      <c r="J78" s="5"/>
      <c r="K78" s="5"/>
      <c r="L78" s="5"/>
      <c r="M78" s="5"/>
      <c r="N78" s="5"/>
      <c r="O78" s="5"/>
      <c r="P78" s="5"/>
    </row>
    <row r="79" spans="1:16" ht="18.75" customHeight="1" x14ac:dyDescent="0.3">
      <c r="A79" s="3"/>
      <c r="B79" s="109"/>
      <c r="C79" s="4"/>
      <c r="D79" s="4"/>
      <c r="E79" s="4"/>
      <c r="F79" s="4"/>
      <c r="G79" s="110"/>
      <c r="H79" s="110"/>
      <c r="I79" s="5"/>
      <c r="J79" s="5"/>
      <c r="K79" s="5"/>
      <c r="L79" s="5"/>
      <c r="M79" s="5"/>
      <c r="N79" s="5"/>
      <c r="O79" s="5"/>
      <c r="P79" s="5"/>
    </row>
    <row r="80" spans="1:16" ht="18.75" customHeight="1" x14ac:dyDescent="0.3">
      <c r="A80" s="3"/>
      <c r="B80" s="109"/>
      <c r="C80" s="4"/>
      <c r="D80" s="4"/>
      <c r="E80" s="4"/>
      <c r="F80" s="4"/>
      <c r="G80" s="110"/>
      <c r="H80" s="110"/>
      <c r="I80" s="5"/>
      <c r="J80" s="5"/>
      <c r="K80" s="5"/>
      <c r="L80" s="5"/>
      <c r="M80" s="5"/>
      <c r="N80" s="5"/>
      <c r="O80" s="5"/>
      <c r="P80" s="5"/>
    </row>
    <row r="81" spans="1:16" ht="18.75" customHeight="1" x14ac:dyDescent="0.25">
      <c r="A81" s="3"/>
      <c r="B81" s="6"/>
      <c r="C81" s="6"/>
      <c r="D81" s="6"/>
      <c r="E81" s="6"/>
      <c r="F81" s="6"/>
      <c r="G81" s="108"/>
      <c r="H81" s="108"/>
      <c r="I81" s="6"/>
      <c r="J81" s="6"/>
      <c r="K81" s="6"/>
      <c r="L81" s="6"/>
      <c r="M81" s="6"/>
      <c r="N81" s="6"/>
      <c r="O81" s="6"/>
      <c r="P81" s="6"/>
    </row>
    <row r="82" spans="1:16" ht="18.75" customHeight="1" x14ac:dyDescent="0.3">
      <c r="A82" s="3"/>
      <c r="B82" s="109"/>
      <c r="C82" s="4"/>
      <c r="D82" s="4"/>
      <c r="E82" s="4"/>
      <c r="F82" s="4"/>
      <c r="G82" s="110"/>
      <c r="H82" s="110"/>
      <c r="I82" s="5"/>
      <c r="J82" s="5"/>
      <c r="K82" s="5"/>
      <c r="L82" s="5"/>
      <c r="M82" s="5"/>
      <c r="N82" s="5"/>
      <c r="O82" s="5"/>
      <c r="P82" s="5"/>
    </row>
    <row r="83" spans="1:16" ht="18.75" customHeight="1" x14ac:dyDescent="0.3">
      <c r="A83" s="3"/>
      <c r="B83" s="109"/>
      <c r="C83" s="4"/>
      <c r="D83" s="4"/>
      <c r="E83" s="4"/>
      <c r="F83" s="4"/>
      <c r="G83" s="110"/>
      <c r="H83" s="110"/>
      <c r="I83" s="5"/>
      <c r="J83" s="5"/>
      <c r="K83" s="5"/>
      <c r="L83" s="5"/>
      <c r="M83" s="5"/>
      <c r="N83" s="5"/>
      <c r="O83" s="5"/>
      <c r="P83" s="5"/>
    </row>
    <row r="84" spans="1:16" ht="18.75" customHeight="1" x14ac:dyDescent="0.3">
      <c r="A84" s="3"/>
      <c r="B84" s="109"/>
      <c r="C84" s="4"/>
      <c r="D84" s="4"/>
      <c r="E84" s="4"/>
      <c r="F84" s="4"/>
      <c r="G84" s="110"/>
      <c r="H84" s="110"/>
      <c r="I84" s="5"/>
      <c r="J84" s="5"/>
      <c r="K84" s="5"/>
      <c r="L84" s="5"/>
      <c r="M84" s="5"/>
      <c r="N84" s="5"/>
      <c r="O84" s="5"/>
      <c r="P84" s="5"/>
    </row>
    <row r="85" spans="1:16" ht="18.75" customHeight="1" x14ac:dyDescent="0.3">
      <c r="A85" s="3"/>
      <c r="B85" s="109"/>
      <c r="C85" s="4"/>
      <c r="D85" s="4"/>
      <c r="E85" s="4"/>
      <c r="F85" s="4"/>
      <c r="G85" s="110"/>
      <c r="H85" s="110"/>
      <c r="I85" s="5"/>
      <c r="J85" s="5"/>
      <c r="K85" s="5"/>
      <c r="L85" s="5"/>
      <c r="M85" s="5"/>
      <c r="N85" s="5"/>
      <c r="O85" s="5"/>
      <c r="P85" s="5"/>
    </row>
    <row r="86" spans="1:16" ht="18.75" customHeight="1" x14ac:dyDescent="0.25">
      <c r="A86" s="3"/>
      <c r="B86" s="6"/>
      <c r="C86" s="6"/>
      <c r="D86" s="6"/>
      <c r="E86" s="6"/>
      <c r="F86" s="6"/>
      <c r="G86" s="108"/>
      <c r="H86" s="108"/>
      <c r="I86" s="6"/>
      <c r="J86" s="6"/>
      <c r="K86" s="6"/>
      <c r="L86" s="6"/>
      <c r="M86" s="6"/>
      <c r="N86" s="6"/>
      <c r="O86" s="6"/>
      <c r="P86" s="6"/>
    </row>
    <row r="87" spans="1:16" ht="18.75" customHeight="1" x14ac:dyDescent="0.3">
      <c r="A87" s="3"/>
      <c r="B87" s="109"/>
      <c r="C87" s="4"/>
      <c r="D87" s="4"/>
      <c r="E87" s="4"/>
      <c r="F87" s="4"/>
      <c r="G87" s="110"/>
      <c r="H87" s="110"/>
      <c r="I87" s="5"/>
      <c r="J87" s="5"/>
      <c r="K87" s="5"/>
      <c r="L87" s="5"/>
      <c r="M87" s="5"/>
      <c r="N87" s="5"/>
      <c r="O87" s="5"/>
      <c r="P87" s="5"/>
    </row>
    <row r="88" spans="1:16" ht="18.75" customHeight="1" x14ac:dyDescent="0.3">
      <c r="A88" s="3"/>
      <c r="B88" s="109"/>
      <c r="C88" s="4"/>
      <c r="D88" s="4"/>
      <c r="E88" s="4"/>
      <c r="F88" s="4"/>
      <c r="G88" s="110"/>
      <c r="H88" s="110"/>
      <c r="I88" s="5"/>
      <c r="J88" s="5"/>
      <c r="K88" s="5"/>
      <c r="L88" s="5"/>
      <c r="M88" s="5"/>
      <c r="N88" s="5"/>
      <c r="O88" s="5"/>
      <c r="P88" s="5"/>
    </row>
    <row r="89" spans="1:16" ht="18.75" customHeight="1" x14ac:dyDescent="0.3">
      <c r="A89" s="3"/>
      <c r="B89" s="109"/>
      <c r="C89" s="4"/>
      <c r="D89" s="4"/>
      <c r="E89" s="4"/>
      <c r="F89" s="4"/>
      <c r="G89" s="110"/>
      <c r="H89" s="110"/>
      <c r="I89" s="5"/>
      <c r="J89" s="5"/>
      <c r="K89" s="5"/>
      <c r="L89" s="5"/>
      <c r="M89" s="5"/>
      <c r="N89" s="5"/>
      <c r="O89" s="5"/>
      <c r="P89" s="5"/>
    </row>
    <row r="90" spans="1:16" ht="18.75" customHeight="1" x14ac:dyDescent="0.3">
      <c r="A90" s="3"/>
      <c r="B90" s="109"/>
      <c r="C90" s="4"/>
      <c r="D90" s="4"/>
      <c r="E90" s="4"/>
      <c r="F90" s="4"/>
      <c r="G90" s="110"/>
      <c r="H90" s="110"/>
      <c r="I90" s="5"/>
      <c r="J90" s="5"/>
      <c r="K90" s="5"/>
      <c r="L90" s="5"/>
      <c r="M90" s="5"/>
      <c r="N90" s="5"/>
      <c r="O90" s="5"/>
      <c r="P90" s="5"/>
    </row>
    <row r="91" spans="1:16" ht="18.75" customHeight="1" x14ac:dyDescent="0.25">
      <c r="A91" s="3"/>
      <c r="B91" s="6"/>
      <c r="C91" s="6"/>
      <c r="D91" s="6"/>
      <c r="E91" s="6"/>
      <c r="F91" s="6"/>
      <c r="G91" s="108"/>
      <c r="H91" s="108"/>
      <c r="I91" s="6"/>
      <c r="J91" s="6"/>
      <c r="K91" s="6"/>
      <c r="L91" s="6"/>
      <c r="M91" s="6"/>
      <c r="N91" s="6"/>
      <c r="O91" s="6"/>
      <c r="P91" s="6"/>
    </row>
    <row r="92" spans="1:16" ht="18.75" customHeight="1" x14ac:dyDescent="0.3">
      <c r="A92" s="3"/>
      <c r="B92" s="109"/>
      <c r="C92" s="4"/>
      <c r="D92" s="4"/>
      <c r="E92" s="4"/>
      <c r="F92" s="4"/>
      <c r="G92" s="110"/>
      <c r="H92" s="110"/>
      <c r="I92" s="5"/>
      <c r="J92" s="5"/>
      <c r="K92" s="5"/>
      <c r="L92" s="5"/>
      <c r="M92" s="5"/>
      <c r="N92" s="5"/>
      <c r="O92" s="5"/>
      <c r="P92" s="5"/>
    </row>
    <row r="93" spans="1:16" ht="18.75" customHeight="1" x14ac:dyDescent="0.3">
      <c r="A93" s="3"/>
      <c r="B93" s="109"/>
      <c r="C93" s="4"/>
      <c r="D93" s="4"/>
      <c r="E93" s="4"/>
      <c r="F93" s="4"/>
      <c r="G93" s="110"/>
      <c r="H93" s="110"/>
      <c r="I93" s="5"/>
      <c r="J93" s="5"/>
      <c r="K93" s="5"/>
      <c r="L93" s="5"/>
      <c r="M93" s="5"/>
      <c r="N93" s="5"/>
      <c r="O93" s="5"/>
      <c r="P93" s="5"/>
    </row>
    <row r="94" spans="1:16" ht="18.75" customHeight="1" x14ac:dyDescent="0.3">
      <c r="A94" s="3"/>
      <c r="B94" s="109"/>
      <c r="C94" s="4"/>
      <c r="D94" s="4"/>
      <c r="E94" s="4"/>
      <c r="F94" s="4"/>
      <c r="G94" s="110"/>
      <c r="H94" s="110"/>
      <c r="I94" s="5"/>
      <c r="J94" s="5"/>
      <c r="K94" s="5"/>
      <c r="L94" s="5"/>
      <c r="M94" s="5"/>
      <c r="N94" s="5"/>
      <c r="O94" s="5"/>
      <c r="P94" s="5"/>
    </row>
    <row r="95" spans="1:16" ht="18.75" customHeight="1" x14ac:dyDescent="0.3">
      <c r="A95" s="3"/>
      <c r="B95" s="109"/>
      <c r="C95" s="4"/>
      <c r="D95" s="4"/>
      <c r="E95" s="4"/>
      <c r="F95" s="4"/>
      <c r="G95" s="110"/>
      <c r="H95" s="110"/>
      <c r="I95" s="5"/>
      <c r="J95" s="5"/>
      <c r="K95" s="5"/>
      <c r="L95" s="5"/>
      <c r="M95" s="5"/>
      <c r="N95" s="5"/>
      <c r="O95" s="5"/>
      <c r="P95" s="5"/>
    </row>
    <row r="96" spans="1:16" ht="18.75" customHeight="1" x14ac:dyDescent="0.25">
      <c r="A96" s="3"/>
      <c r="B96" s="6"/>
      <c r="C96" s="6"/>
      <c r="D96" s="6"/>
      <c r="E96" s="6"/>
      <c r="F96" s="6"/>
      <c r="G96" s="108"/>
      <c r="H96" s="108"/>
      <c r="I96" s="6"/>
      <c r="J96" s="6"/>
      <c r="K96" s="6"/>
      <c r="L96" s="6"/>
      <c r="M96" s="6"/>
      <c r="N96" s="6"/>
      <c r="O96" s="6"/>
      <c r="P96" s="6"/>
    </row>
    <row r="97" spans="1:16" ht="18.75" customHeight="1" x14ac:dyDescent="0.3">
      <c r="A97" s="3"/>
      <c r="B97" s="109"/>
      <c r="C97" s="4"/>
      <c r="D97" s="4"/>
      <c r="E97" s="4"/>
      <c r="F97" s="4"/>
      <c r="G97" s="110"/>
      <c r="H97" s="110"/>
      <c r="I97" s="5"/>
      <c r="J97" s="5"/>
      <c r="K97" s="5"/>
      <c r="L97" s="5"/>
      <c r="M97" s="5"/>
      <c r="N97" s="5"/>
      <c r="O97" s="5"/>
      <c r="P97" s="5"/>
    </row>
    <row r="98" spans="1:16" ht="18.75" customHeight="1" x14ac:dyDescent="0.3">
      <c r="A98" s="3"/>
      <c r="B98" s="109"/>
      <c r="C98" s="4"/>
      <c r="D98" s="4"/>
      <c r="E98" s="4"/>
      <c r="F98" s="4"/>
      <c r="G98" s="110"/>
      <c r="H98" s="110"/>
      <c r="I98" s="5"/>
      <c r="J98" s="5"/>
      <c r="K98" s="5"/>
      <c r="L98" s="5"/>
      <c r="M98" s="5"/>
      <c r="N98" s="5"/>
      <c r="O98" s="5"/>
      <c r="P98" s="5"/>
    </row>
    <row r="99" spans="1:16" ht="18.75" customHeight="1" x14ac:dyDescent="0.3">
      <c r="A99" s="3"/>
      <c r="B99" s="109"/>
      <c r="C99" s="4"/>
      <c r="D99" s="4"/>
      <c r="E99" s="4"/>
      <c r="F99" s="4"/>
      <c r="G99" s="110"/>
      <c r="H99" s="110"/>
      <c r="I99" s="5"/>
      <c r="J99" s="5"/>
      <c r="K99" s="5"/>
      <c r="L99" s="5"/>
      <c r="M99" s="5"/>
      <c r="N99" s="5"/>
      <c r="O99" s="5"/>
      <c r="P99" s="5"/>
    </row>
    <row r="100" spans="1:16" ht="18.75" customHeight="1" x14ac:dyDescent="0.3">
      <c r="A100" s="3"/>
      <c r="B100" s="109"/>
      <c r="C100" s="4"/>
      <c r="D100" s="4"/>
      <c r="E100" s="4"/>
      <c r="F100" s="4"/>
      <c r="G100" s="110"/>
      <c r="H100" s="110"/>
      <c r="I100" s="5"/>
      <c r="J100" s="5"/>
      <c r="K100" s="5"/>
      <c r="L100" s="5"/>
      <c r="M100" s="5"/>
      <c r="N100" s="5"/>
      <c r="O100" s="5"/>
      <c r="P100" s="5"/>
    </row>
    <row r="101" spans="1:16" ht="18.75" customHeight="1" x14ac:dyDescent="0.25">
      <c r="A101" s="3"/>
      <c r="B101" s="6"/>
      <c r="C101" s="6"/>
      <c r="D101" s="6"/>
      <c r="E101" s="6"/>
      <c r="F101" s="6"/>
      <c r="G101" s="108"/>
      <c r="H101" s="108"/>
      <c r="I101" s="6"/>
      <c r="J101" s="6"/>
      <c r="K101" s="6"/>
      <c r="L101" s="6"/>
      <c r="M101" s="6"/>
      <c r="N101" s="6"/>
      <c r="O101" s="6"/>
      <c r="P101" s="6"/>
    </row>
    <row r="102" spans="1:16" ht="18.75" customHeight="1" x14ac:dyDescent="0.3">
      <c r="A102" s="3"/>
      <c r="B102" s="109"/>
      <c r="C102" s="4"/>
      <c r="D102" s="4"/>
      <c r="E102" s="4"/>
      <c r="F102" s="4"/>
      <c r="G102" s="110"/>
      <c r="H102" s="110"/>
      <c r="I102" s="5"/>
      <c r="J102" s="5"/>
      <c r="K102" s="5"/>
      <c r="L102" s="5"/>
      <c r="M102" s="5"/>
      <c r="N102" s="5"/>
      <c r="O102" s="5"/>
      <c r="P102" s="5"/>
    </row>
    <row r="103" spans="1:16" ht="18.75" customHeight="1" x14ac:dyDescent="0.3">
      <c r="A103" s="3"/>
      <c r="B103" s="109"/>
      <c r="C103" s="4"/>
      <c r="D103" s="4"/>
      <c r="E103" s="4"/>
      <c r="F103" s="4"/>
      <c r="G103" s="110"/>
      <c r="H103" s="110"/>
      <c r="I103" s="5"/>
      <c r="J103" s="5"/>
      <c r="K103" s="5"/>
      <c r="L103" s="5"/>
      <c r="M103" s="5"/>
      <c r="N103" s="5"/>
      <c r="O103" s="5"/>
      <c r="P103" s="5"/>
    </row>
    <row r="104" spans="1:16" ht="18.75" customHeight="1" x14ac:dyDescent="0.3">
      <c r="A104" s="3"/>
      <c r="B104" s="109"/>
      <c r="C104" s="4"/>
      <c r="D104" s="4"/>
      <c r="E104" s="4"/>
      <c r="F104" s="4"/>
      <c r="G104" s="110"/>
      <c r="H104" s="110"/>
      <c r="I104" s="5"/>
      <c r="J104" s="5"/>
      <c r="K104" s="5"/>
      <c r="L104" s="5"/>
      <c r="M104" s="5"/>
      <c r="N104" s="5"/>
      <c r="O104" s="5"/>
      <c r="P104" s="5"/>
    </row>
    <row r="105" spans="1:16" ht="18.75" customHeight="1" x14ac:dyDescent="0.3">
      <c r="A105" s="3"/>
      <c r="B105" s="109"/>
      <c r="C105" s="4"/>
      <c r="D105" s="4"/>
      <c r="E105" s="4"/>
      <c r="F105" s="4"/>
      <c r="G105" s="110"/>
      <c r="H105" s="110"/>
      <c r="I105" s="5"/>
      <c r="J105" s="5"/>
      <c r="K105" s="5"/>
      <c r="L105" s="5"/>
      <c r="M105" s="5"/>
      <c r="N105" s="5"/>
      <c r="O105" s="5"/>
      <c r="P105" s="5"/>
    </row>
    <row r="106" spans="1:16" ht="18.75" customHeight="1" x14ac:dyDescent="0.25">
      <c r="A106" s="3"/>
      <c r="B106" s="6"/>
      <c r="C106" s="6"/>
      <c r="D106" s="6"/>
      <c r="E106" s="6"/>
      <c r="F106" s="6"/>
      <c r="G106" s="108"/>
      <c r="H106" s="108"/>
      <c r="I106" s="6"/>
      <c r="J106" s="6"/>
      <c r="K106" s="6"/>
      <c r="L106" s="6"/>
      <c r="M106" s="6"/>
      <c r="N106" s="6"/>
      <c r="O106" s="6"/>
      <c r="P106" s="6"/>
    </row>
    <row r="107" spans="1:16" ht="18.75" customHeight="1" x14ac:dyDescent="0.3">
      <c r="A107" s="3"/>
      <c r="B107" s="109"/>
      <c r="C107" s="4"/>
      <c r="D107" s="4"/>
      <c r="E107" s="4"/>
      <c r="F107" s="4"/>
      <c r="G107" s="110"/>
      <c r="H107" s="110"/>
      <c r="I107" s="5"/>
      <c r="J107" s="5"/>
      <c r="K107" s="5"/>
      <c r="L107" s="5"/>
      <c r="M107" s="5"/>
      <c r="N107" s="5"/>
      <c r="O107" s="5"/>
      <c r="P107" s="5"/>
    </row>
    <row r="108" spans="1:16" ht="18.75" customHeight="1" x14ac:dyDescent="0.3">
      <c r="A108" s="3"/>
      <c r="B108" s="109"/>
      <c r="C108" s="4"/>
      <c r="D108" s="4"/>
      <c r="E108" s="4"/>
      <c r="F108" s="4"/>
      <c r="G108" s="110"/>
      <c r="H108" s="110"/>
      <c r="I108" s="5"/>
      <c r="J108" s="5"/>
      <c r="K108" s="5"/>
      <c r="L108" s="5"/>
      <c r="M108" s="5"/>
      <c r="N108" s="5"/>
      <c r="O108" s="5"/>
      <c r="P108" s="5"/>
    </row>
    <row r="109" spans="1:16" ht="18.75" customHeight="1" x14ac:dyDescent="0.3">
      <c r="A109" s="3"/>
      <c r="B109" s="109"/>
      <c r="C109" s="4"/>
      <c r="D109" s="4"/>
      <c r="E109" s="4"/>
      <c r="F109" s="4"/>
      <c r="G109" s="110"/>
      <c r="H109" s="110"/>
      <c r="I109" s="5"/>
      <c r="J109" s="5"/>
      <c r="K109" s="5"/>
      <c r="L109" s="5"/>
      <c r="M109" s="5"/>
      <c r="N109" s="5"/>
      <c r="O109" s="5"/>
      <c r="P109" s="5"/>
    </row>
    <row r="110" spans="1:16" ht="18.75" customHeight="1" x14ac:dyDescent="0.3">
      <c r="A110" s="3"/>
      <c r="B110" s="109"/>
      <c r="C110" s="4"/>
      <c r="D110" s="4"/>
      <c r="E110" s="4"/>
      <c r="F110" s="4"/>
      <c r="G110" s="110"/>
      <c r="H110" s="110"/>
      <c r="I110" s="5"/>
      <c r="J110" s="5"/>
      <c r="K110" s="5"/>
      <c r="L110" s="5"/>
      <c r="M110" s="5"/>
      <c r="N110" s="5"/>
      <c r="O110" s="5"/>
      <c r="P110" s="5"/>
    </row>
    <row r="111" spans="1:16" ht="18.75" customHeight="1" x14ac:dyDescent="0.25">
      <c r="A111" s="3"/>
      <c r="B111" s="6"/>
      <c r="C111" s="6"/>
      <c r="D111" s="6"/>
      <c r="E111" s="6"/>
      <c r="F111" s="6"/>
      <c r="G111" s="108"/>
      <c r="H111" s="108"/>
      <c r="I111" s="6"/>
      <c r="J111" s="6"/>
      <c r="K111" s="6"/>
      <c r="L111" s="6"/>
      <c r="M111" s="6"/>
      <c r="N111" s="6"/>
      <c r="O111" s="6"/>
      <c r="P111" s="6"/>
    </row>
    <row r="112" spans="1:16" ht="18.75" customHeight="1" x14ac:dyDescent="0.3">
      <c r="A112" s="3"/>
      <c r="B112" s="109"/>
      <c r="C112" s="4"/>
      <c r="D112" s="4"/>
      <c r="E112" s="4"/>
      <c r="F112" s="4"/>
      <c r="G112" s="110"/>
      <c r="H112" s="110"/>
      <c r="I112" s="5"/>
      <c r="J112" s="5"/>
      <c r="K112" s="5"/>
      <c r="L112" s="5"/>
      <c r="M112" s="5"/>
      <c r="N112" s="5"/>
      <c r="O112" s="5"/>
      <c r="P112" s="5"/>
    </row>
    <row r="113" spans="1:16" ht="18.75" customHeight="1" x14ac:dyDescent="0.3">
      <c r="A113" s="3"/>
      <c r="B113" s="109"/>
      <c r="C113" s="4"/>
      <c r="D113" s="4"/>
      <c r="E113" s="4"/>
      <c r="F113" s="4"/>
      <c r="G113" s="110"/>
      <c r="H113" s="110"/>
      <c r="I113" s="5"/>
      <c r="J113" s="5"/>
      <c r="K113" s="5"/>
      <c r="L113" s="5"/>
      <c r="M113" s="5"/>
      <c r="N113" s="5"/>
      <c r="O113" s="5"/>
      <c r="P113" s="5"/>
    </row>
    <row r="114" spans="1:16" ht="18.75" customHeight="1" x14ac:dyDescent="0.3">
      <c r="A114" s="3"/>
      <c r="B114" s="109"/>
      <c r="C114" s="4"/>
      <c r="D114" s="4"/>
      <c r="E114" s="4"/>
      <c r="F114" s="4"/>
      <c r="G114" s="110"/>
      <c r="H114" s="110"/>
      <c r="I114" s="5"/>
      <c r="J114" s="5"/>
      <c r="K114" s="5"/>
      <c r="L114" s="5"/>
      <c r="M114" s="5"/>
      <c r="N114" s="5"/>
      <c r="O114" s="5"/>
      <c r="P114" s="5"/>
    </row>
    <row r="115" spans="1:16" ht="18.75" customHeight="1" x14ac:dyDescent="0.3">
      <c r="A115" s="3"/>
      <c r="B115" s="109"/>
      <c r="C115" s="4"/>
      <c r="D115" s="4"/>
      <c r="E115" s="4"/>
      <c r="F115" s="4"/>
      <c r="G115" s="110"/>
      <c r="H115" s="110"/>
      <c r="I115" s="5"/>
      <c r="J115" s="5"/>
      <c r="K115" s="5"/>
      <c r="L115" s="5"/>
      <c r="M115" s="5"/>
      <c r="N115" s="5"/>
      <c r="O115" s="5"/>
      <c r="P115" s="5"/>
    </row>
    <row r="116" spans="1:16" ht="18.75" customHeight="1" x14ac:dyDescent="0.25">
      <c r="A116" s="3"/>
      <c r="B116" s="6"/>
      <c r="C116" s="6"/>
      <c r="D116" s="6"/>
      <c r="E116" s="6"/>
      <c r="F116" s="6"/>
      <c r="G116" s="108"/>
      <c r="H116" s="108"/>
      <c r="I116" s="6"/>
      <c r="J116" s="6"/>
      <c r="K116" s="6"/>
      <c r="L116" s="6"/>
      <c r="M116" s="6"/>
      <c r="N116" s="6"/>
      <c r="O116" s="6"/>
      <c r="P116" s="6"/>
    </row>
    <row r="117" spans="1:16" ht="18.75" customHeight="1" x14ac:dyDescent="0.3">
      <c r="A117" s="3"/>
      <c r="B117" s="109"/>
      <c r="C117" s="4"/>
      <c r="D117" s="4"/>
      <c r="E117" s="4"/>
      <c r="F117" s="4"/>
      <c r="G117" s="110"/>
      <c r="H117" s="110"/>
      <c r="I117" s="5"/>
      <c r="J117" s="5"/>
      <c r="K117" s="5"/>
      <c r="L117" s="5"/>
      <c r="M117" s="5"/>
      <c r="N117" s="5"/>
      <c r="O117" s="5"/>
      <c r="P117" s="5"/>
    </row>
    <row r="118" spans="1:16" ht="18.75" customHeight="1" x14ac:dyDescent="0.3">
      <c r="A118" s="3"/>
      <c r="B118" s="109"/>
      <c r="C118" s="4"/>
      <c r="D118" s="4"/>
      <c r="E118" s="4"/>
      <c r="F118" s="4"/>
      <c r="G118" s="110"/>
      <c r="H118" s="110"/>
      <c r="I118" s="5"/>
      <c r="J118" s="5"/>
      <c r="K118" s="5"/>
      <c r="L118" s="5"/>
      <c r="M118" s="5"/>
      <c r="N118" s="5"/>
      <c r="O118" s="5"/>
      <c r="P118" s="5"/>
    </row>
    <row r="119" spans="1:16" ht="18.75" customHeight="1" x14ac:dyDescent="0.3">
      <c r="A119" s="3"/>
      <c r="B119" s="109"/>
      <c r="C119" s="4"/>
      <c r="D119" s="4"/>
      <c r="E119" s="4"/>
      <c r="F119" s="4"/>
      <c r="G119" s="110"/>
      <c r="H119" s="110"/>
      <c r="I119" s="5"/>
      <c r="J119" s="5"/>
      <c r="K119" s="5"/>
      <c r="L119" s="5"/>
      <c r="M119" s="5"/>
      <c r="N119" s="5"/>
      <c r="O119" s="5"/>
      <c r="P119" s="5"/>
    </row>
    <row r="120" spans="1:16" ht="18.75" customHeight="1" x14ac:dyDescent="0.3">
      <c r="A120" s="3"/>
      <c r="B120" s="109"/>
      <c r="C120" s="4"/>
      <c r="D120" s="4"/>
      <c r="E120" s="4"/>
      <c r="F120" s="4"/>
      <c r="G120" s="110"/>
      <c r="H120" s="110"/>
      <c r="I120" s="5"/>
      <c r="J120" s="5"/>
      <c r="K120" s="5"/>
      <c r="L120" s="5"/>
      <c r="M120" s="5"/>
      <c r="N120" s="5"/>
      <c r="O120" s="5"/>
      <c r="P120" s="5"/>
    </row>
    <row r="121" spans="1:16" ht="18.75" customHeight="1" x14ac:dyDescent="0.25">
      <c r="A121" s="3"/>
      <c r="B121" s="6"/>
      <c r="C121" s="6"/>
      <c r="D121" s="6"/>
      <c r="E121" s="6"/>
      <c r="F121" s="6"/>
      <c r="G121" s="108"/>
      <c r="H121" s="108"/>
      <c r="I121" s="6"/>
      <c r="J121" s="6"/>
      <c r="K121" s="6"/>
      <c r="L121" s="6"/>
      <c r="M121" s="6"/>
      <c r="N121" s="6"/>
      <c r="O121" s="6"/>
      <c r="P121" s="6"/>
    </row>
    <row r="122" spans="1:16" ht="18.75" customHeight="1" x14ac:dyDescent="0.3">
      <c r="A122" s="3"/>
      <c r="B122" s="109"/>
      <c r="C122" s="4"/>
      <c r="D122" s="4"/>
      <c r="E122" s="4"/>
      <c r="F122" s="4"/>
      <c r="G122" s="110"/>
      <c r="H122" s="110"/>
      <c r="I122" s="5"/>
      <c r="J122" s="5"/>
      <c r="K122" s="5"/>
      <c r="L122" s="5"/>
      <c r="M122" s="5"/>
      <c r="N122" s="5"/>
      <c r="O122" s="5"/>
      <c r="P122" s="5"/>
    </row>
    <row r="123" spans="1:16" ht="18.75" customHeight="1" x14ac:dyDescent="0.3">
      <c r="A123" s="3"/>
      <c r="B123" s="109"/>
      <c r="C123" s="4"/>
      <c r="D123" s="4"/>
      <c r="E123" s="4"/>
      <c r="F123" s="4"/>
      <c r="G123" s="110"/>
      <c r="H123" s="110"/>
      <c r="I123" s="5"/>
      <c r="J123" s="5"/>
      <c r="K123" s="5"/>
      <c r="L123" s="5"/>
      <c r="M123" s="5"/>
      <c r="N123" s="5"/>
      <c r="O123" s="5"/>
      <c r="P123" s="5"/>
    </row>
    <row r="124" spans="1:16" ht="18.75" customHeight="1" x14ac:dyDescent="0.3">
      <c r="A124" s="3"/>
      <c r="B124" s="109"/>
      <c r="C124" s="4"/>
      <c r="D124" s="4"/>
      <c r="E124" s="4"/>
      <c r="F124" s="4"/>
      <c r="G124" s="110"/>
      <c r="H124" s="110"/>
      <c r="I124" s="5"/>
      <c r="J124" s="5"/>
      <c r="K124" s="5"/>
      <c r="L124" s="5"/>
      <c r="M124" s="5"/>
      <c r="N124" s="5"/>
      <c r="O124" s="5"/>
      <c r="P124" s="5"/>
    </row>
    <row r="125" spans="1:16" ht="18.75" customHeight="1" x14ac:dyDescent="0.3">
      <c r="A125" s="3"/>
      <c r="B125" s="109"/>
      <c r="C125" s="4"/>
      <c r="D125" s="4"/>
      <c r="E125" s="4"/>
      <c r="F125" s="4"/>
      <c r="G125" s="110"/>
      <c r="H125" s="110"/>
      <c r="I125" s="5"/>
      <c r="J125" s="5"/>
      <c r="K125" s="5"/>
      <c r="L125" s="5"/>
      <c r="M125" s="5"/>
      <c r="N125" s="5"/>
      <c r="O125" s="5"/>
      <c r="P125" s="5"/>
    </row>
    <row r="126" spans="1:16" ht="18.75" customHeight="1" x14ac:dyDescent="0.25">
      <c r="A126" s="3"/>
      <c r="B126" s="6"/>
      <c r="C126" s="6"/>
      <c r="D126" s="6"/>
      <c r="E126" s="6"/>
      <c r="F126" s="6"/>
      <c r="G126" s="108"/>
      <c r="H126" s="108"/>
      <c r="I126" s="6"/>
      <c r="J126" s="6"/>
      <c r="K126" s="6"/>
      <c r="L126" s="6"/>
      <c r="M126" s="6"/>
      <c r="N126" s="6"/>
      <c r="O126" s="6"/>
      <c r="P126" s="6"/>
    </row>
    <row r="127" spans="1:16" ht="18.75" customHeight="1" x14ac:dyDescent="0.3">
      <c r="A127" s="3"/>
      <c r="B127" s="109"/>
      <c r="C127" s="4"/>
      <c r="D127" s="4"/>
      <c r="E127" s="4"/>
      <c r="F127" s="4"/>
      <c r="G127" s="110"/>
      <c r="H127" s="110"/>
      <c r="I127" s="5"/>
      <c r="J127" s="5"/>
      <c r="K127" s="5"/>
      <c r="L127" s="5"/>
      <c r="M127" s="5"/>
      <c r="N127" s="5"/>
      <c r="O127" s="5"/>
      <c r="P127" s="5"/>
    </row>
    <row r="128" spans="1:16" ht="18.75" customHeight="1" x14ac:dyDescent="0.3">
      <c r="A128" s="3"/>
      <c r="B128" s="109"/>
      <c r="C128" s="4"/>
      <c r="D128" s="4"/>
      <c r="E128" s="4"/>
      <c r="F128" s="4"/>
      <c r="G128" s="110"/>
      <c r="H128" s="110"/>
      <c r="I128" s="5"/>
      <c r="J128" s="5"/>
      <c r="K128" s="5"/>
      <c r="L128" s="5"/>
      <c r="M128" s="5"/>
      <c r="N128" s="5"/>
      <c r="O128" s="5"/>
      <c r="P128" s="5"/>
    </row>
    <row r="129" spans="1:16" ht="18.75" customHeight="1" x14ac:dyDescent="0.3">
      <c r="A129" s="3"/>
      <c r="B129" s="109"/>
      <c r="C129" s="4"/>
      <c r="D129" s="4"/>
      <c r="E129" s="4"/>
      <c r="F129" s="4"/>
      <c r="G129" s="110"/>
      <c r="H129" s="110"/>
      <c r="I129" s="5"/>
      <c r="J129" s="5"/>
      <c r="K129" s="5"/>
      <c r="L129" s="5"/>
      <c r="M129" s="5"/>
      <c r="N129" s="5"/>
      <c r="O129" s="5"/>
      <c r="P129" s="5"/>
    </row>
    <row r="130" spans="1:16" ht="18.75" customHeight="1" x14ac:dyDescent="0.3">
      <c r="A130" s="3"/>
      <c r="B130" s="109"/>
      <c r="C130" s="4"/>
      <c r="D130" s="4"/>
      <c r="E130" s="4"/>
      <c r="F130" s="4"/>
      <c r="G130" s="110"/>
      <c r="H130" s="110"/>
      <c r="I130" s="5"/>
      <c r="J130" s="5"/>
      <c r="K130" s="5"/>
      <c r="L130" s="5"/>
      <c r="M130" s="5"/>
      <c r="N130" s="5"/>
      <c r="O130" s="5"/>
      <c r="P130" s="5"/>
    </row>
    <row r="131" spans="1:16" ht="18.75" customHeight="1" x14ac:dyDescent="0.25">
      <c r="A131" s="3"/>
      <c r="B131" s="6"/>
      <c r="C131" s="6"/>
      <c r="D131" s="6"/>
      <c r="E131" s="6"/>
      <c r="F131" s="6"/>
      <c r="G131" s="108"/>
      <c r="H131" s="108"/>
      <c r="I131" s="6"/>
      <c r="J131" s="6"/>
      <c r="K131" s="6"/>
      <c r="L131" s="6"/>
      <c r="M131" s="6"/>
      <c r="N131" s="6"/>
      <c r="O131" s="6"/>
      <c r="P131" s="6"/>
    </row>
    <row r="132" spans="1:16" ht="18.75" customHeight="1" x14ac:dyDescent="0.3">
      <c r="A132" s="3"/>
      <c r="B132" s="109"/>
      <c r="C132" s="4"/>
      <c r="D132" s="4"/>
      <c r="E132" s="4"/>
      <c r="F132" s="4"/>
      <c r="G132" s="110"/>
      <c r="H132" s="110"/>
      <c r="I132" s="5"/>
      <c r="J132" s="5"/>
      <c r="K132" s="5"/>
      <c r="L132" s="5"/>
      <c r="M132" s="5"/>
      <c r="N132" s="5"/>
      <c r="O132" s="5"/>
      <c r="P132" s="5"/>
    </row>
    <row r="133" spans="1:16" ht="18.75" customHeight="1" x14ac:dyDescent="0.3">
      <c r="A133" s="3"/>
      <c r="B133" s="109"/>
      <c r="C133" s="4"/>
      <c r="D133" s="4"/>
      <c r="E133" s="4"/>
      <c r="F133" s="4"/>
      <c r="G133" s="110"/>
      <c r="H133" s="110"/>
      <c r="I133" s="5"/>
      <c r="J133" s="5"/>
      <c r="K133" s="5"/>
      <c r="L133" s="5"/>
      <c r="M133" s="5"/>
      <c r="N133" s="5"/>
      <c r="O133" s="5"/>
      <c r="P133" s="5"/>
    </row>
    <row r="134" spans="1:16" ht="18.75" customHeight="1" x14ac:dyDescent="0.3">
      <c r="A134" s="3"/>
      <c r="B134" s="109"/>
      <c r="C134" s="4"/>
      <c r="D134" s="4"/>
      <c r="E134" s="4"/>
      <c r="F134" s="4"/>
      <c r="G134" s="110"/>
      <c r="H134" s="110"/>
      <c r="I134" s="5"/>
      <c r="J134" s="5"/>
      <c r="K134" s="5"/>
      <c r="L134" s="5"/>
      <c r="M134" s="5"/>
      <c r="N134" s="5"/>
      <c r="O134" s="5"/>
      <c r="P134" s="5"/>
    </row>
    <row r="135" spans="1:16" ht="18.75" customHeight="1" x14ac:dyDescent="0.3">
      <c r="A135" s="3"/>
      <c r="B135" s="109"/>
      <c r="C135" s="4"/>
      <c r="D135" s="4"/>
      <c r="E135" s="4"/>
      <c r="F135" s="4"/>
      <c r="G135" s="110"/>
      <c r="H135" s="110"/>
      <c r="I135" s="5"/>
      <c r="J135" s="5"/>
      <c r="K135" s="5"/>
      <c r="L135" s="5"/>
      <c r="M135" s="5"/>
      <c r="N135" s="5"/>
      <c r="O135" s="5"/>
      <c r="P135" s="5"/>
    </row>
    <row r="136" spans="1:16" ht="18.75" customHeight="1" x14ac:dyDescent="0.25">
      <c r="A136" s="3"/>
      <c r="B136" s="6"/>
      <c r="C136" s="6"/>
      <c r="D136" s="6"/>
      <c r="E136" s="6"/>
      <c r="F136" s="6"/>
      <c r="G136" s="108"/>
      <c r="H136" s="108"/>
      <c r="I136" s="6"/>
      <c r="J136" s="6"/>
      <c r="K136" s="6"/>
      <c r="L136" s="6"/>
      <c r="M136" s="6"/>
      <c r="N136" s="6"/>
      <c r="O136" s="6"/>
      <c r="P136" s="6"/>
    </row>
    <row r="137" spans="1:16" ht="18.75" customHeight="1" x14ac:dyDescent="0.3">
      <c r="A137" s="3"/>
      <c r="B137" s="109"/>
      <c r="C137" s="4"/>
      <c r="D137" s="4"/>
      <c r="E137" s="4"/>
      <c r="F137" s="4"/>
      <c r="G137" s="110"/>
      <c r="H137" s="110"/>
      <c r="I137" s="5"/>
      <c r="J137" s="5"/>
      <c r="K137" s="5"/>
      <c r="L137" s="5"/>
      <c r="M137" s="5"/>
      <c r="N137" s="5"/>
      <c r="O137" s="5"/>
      <c r="P137" s="5"/>
    </row>
    <row r="138" spans="1:16" ht="18.75" customHeight="1" x14ac:dyDescent="0.3">
      <c r="A138" s="3"/>
      <c r="B138" s="109"/>
      <c r="C138" s="4"/>
      <c r="D138" s="4"/>
      <c r="E138" s="4"/>
      <c r="F138" s="4"/>
      <c r="G138" s="110"/>
      <c r="H138" s="110"/>
      <c r="I138" s="5"/>
      <c r="J138" s="5"/>
      <c r="K138" s="5"/>
      <c r="L138" s="5"/>
      <c r="M138" s="5"/>
      <c r="N138" s="5"/>
      <c r="O138" s="5"/>
      <c r="P138" s="5"/>
    </row>
    <row r="139" spans="1:16" ht="18.75" customHeight="1" x14ac:dyDescent="0.3">
      <c r="A139" s="3"/>
      <c r="B139" s="109"/>
      <c r="C139" s="4"/>
      <c r="D139" s="4"/>
      <c r="E139" s="4"/>
      <c r="F139" s="4"/>
      <c r="G139" s="110"/>
      <c r="H139" s="110"/>
      <c r="I139" s="5"/>
      <c r="J139" s="5"/>
      <c r="K139" s="5"/>
      <c r="L139" s="5"/>
      <c r="M139" s="5"/>
      <c r="N139" s="5"/>
      <c r="O139" s="5"/>
      <c r="P139" s="5"/>
    </row>
    <row r="140" spans="1:16" ht="18.75" customHeight="1" x14ac:dyDescent="0.3">
      <c r="A140" s="3"/>
      <c r="B140" s="109"/>
      <c r="C140" s="4"/>
      <c r="D140" s="4"/>
      <c r="E140" s="4"/>
      <c r="F140" s="4"/>
      <c r="G140" s="110"/>
      <c r="H140" s="110"/>
      <c r="I140" s="5"/>
      <c r="J140" s="5"/>
      <c r="K140" s="5"/>
      <c r="L140" s="5"/>
      <c r="M140" s="5"/>
      <c r="N140" s="5"/>
      <c r="O140" s="5"/>
      <c r="P140" s="5"/>
    </row>
    <row r="141" spans="1:16" ht="18.75" customHeight="1" x14ac:dyDescent="0.25">
      <c r="A141" s="3"/>
      <c r="B141" s="6"/>
      <c r="C141" s="6"/>
      <c r="D141" s="6"/>
      <c r="E141" s="6"/>
      <c r="F141" s="6"/>
      <c r="G141" s="108"/>
      <c r="H141" s="108"/>
      <c r="I141" s="6"/>
      <c r="J141" s="6"/>
      <c r="K141" s="6"/>
      <c r="L141" s="6"/>
      <c r="M141" s="6"/>
      <c r="N141" s="6"/>
      <c r="O141" s="6"/>
      <c r="P141" s="6"/>
    </row>
    <row r="142" spans="1:16" ht="18.75" customHeight="1" x14ac:dyDescent="0.3">
      <c r="A142" s="3"/>
      <c r="B142" s="109"/>
      <c r="C142" s="4"/>
      <c r="D142" s="4"/>
      <c r="E142" s="4"/>
      <c r="F142" s="4"/>
      <c r="G142" s="110"/>
      <c r="H142" s="110"/>
      <c r="I142" s="5"/>
      <c r="J142" s="5"/>
      <c r="K142" s="5"/>
      <c r="L142" s="5"/>
      <c r="M142" s="5"/>
      <c r="N142" s="5"/>
      <c r="O142" s="5"/>
      <c r="P142" s="5"/>
    </row>
    <row r="143" spans="1:16" ht="18.75" customHeight="1" x14ac:dyDescent="0.3">
      <c r="A143" s="3"/>
      <c r="B143" s="109"/>
      <c r="C143" s="4"/>
      <c r="D143" s="4"/>
      <c r="E143" s="4"/>
      <c r="F143" s="4"/>
      <c r="G143" s="110"/>
      <c r="H143" s="110"/>
      <c r="I143" s="5"/>
      <c r="J143" s="5"/>
      <c r="K143" s="5"/>
      <c r="L143" s="5"/>
      <c r="M143" s="5"/>
      <c r="N143" s="5"/>
      <c r="O143" s="5"/>
      <c r="P143" s="5"/>
    </row>
    <row r="144" spans="1:16" ht="18.75" customHeight="1" x14ac:dyDescent="0.3">
      <c r="A144" s="3"/>
      <c r="B144" s="109"/>
      <c r="C144" s="4"/>
      <c r="D144" s="4"/>
      <c r="E144" s="4"/>
      <c r="F144" s="4"/>
      <c r="G144" s="110"/>
      <c r="H144" s="110"/>
      <c r="I144" s="5"/>
      <c r="J144" s="5"/>
      <c r="K144" s="5"/>
      <c r="L144" s="5"/>
      <c r="M144" s="5"/>
      <c r="N144" s="5"/>
      <c r="O144" s="5"/>
      <c r="P144" s="5"/>
    </row>
    <row r="145" spans="1:16" ht="18.75" customHeight="1" x14ac:dyDescent="0.3">
      <c r="A145" s="3"/>
      <c r="B145" s="109"/>
      <c r="C145" s="4"/>
      <c r="D145" s="4"/>
      <c r="E145" s="4"/>
      <c r="F145" s="4"/>
      <c r="G145" s="110"/>
      <c r="H145" s="110"/>
      <c r="I145" s="5"/>
      <c r="J145" s="5"/>
      <c r="K145" s="5"/>
      <c r="L145" s="5"/>
      <c r="M145" s="5"/>
      <c r="N145" s="5"/>
      <c r="O145" s="5"/>
      <c r="P145" s="5"/>
    </row>
    <row r="146" spans="1:16" ht="18.75" customHeight="1" x14ac:dyDescent="0.25">
      <c r="A146" s="3"/>
      <c r="B146" s="4"/>
      <c r="C146" s="4"/>
      <c r="D146" s="4"/>
      <c r="E146" s="4"/>
      <c r="F146" s="4"/>
      <c r="G146" s="3"/>
      <c r="H146" s="3"/>
      <c r="I146" s="4"/>
      <c r="J146" s="4"/>
      <c r="K146" s="4"/>
      <c r="L146" s="4"/>
      <c r="M146" s="4"/>
      <c r="N146" s="4"/>
      <c r="O146" s="4"/>
      <c r="P146" s="4"/>
    </row>
  </sheetData>
  <mergeCells count="163">
    <mergeCell ref="G34:H34"/>
    <mergeCell ref="G35:H35"/>
    <mergeCell ref="G21:H21"/>
    <mergeCell ref="B22:B25"/>
    <mergeCell ref="G22:H22"/>
    <mergeCell ref="G23:H23"/>
    <mergeCell ref="G24:H24"/>
    <mergeCell ref="G25:H25"/>
    <mergeCell ref="G16:H16"/>
    <mergeCell ref="B17:B20"/>
    <mergeCell ref="G17:H17"/>
    <mergeCell ref="G18:H18"/>
    <mergeCell ref="G19:H19"/>
    <mergeCell ref="G20:H20"/>
    <mergeCell ref="G26:H26"/>
    <mergeCell ref="B27:B30"/>
    <mergeCell ref="G27:H27"/>
    <mergeCell ref="G28:H28"/>
    <mergeCell ref="G29:H29"/>
    <mergeCell ref="G30:H30"/>
    <mergeCell ref="G31:H31"/>
    <mergeCell ref="G32:H32"/>
    <mergeCell ref="G33:H33"/>
    <mergeCell ref="G46:H46"/>
    <mergeCell ref="G47:H47"/>
    <mergeCell ref="G48:H48"/>
    <mergeCell ref="G39:H39"/>
    <mergeCell ref="B40:B43"/>
    <mergeCell ref="G40:H40"/>
    <mergeCell ref="G41:H41"/>
    <mergeCell ref="G42:H42"/>
    <mergeCell ref="G43:H43"/>
    <mergeCell ref="G61:H61"/>
    <mergeCell ref="B62:B65"/>
    <mergeCell ref="G62:H62"/>
    <mergeCell ref="G63:H63"/>
    <mergeCell ref="G64:H64"/>
    <mergeCell ref="G65:H65"/>
    <mergeCell ref="G56:H56"/>
    <mergeCell ref="G57:H57"/>
    <mergeCell ref="G58:H58"/>
    <mergeCell ref="G59:H59"/>
    <mergeCell ref="G60:H60"/>
    <mergeCell ref="G71:H71"/>
    <mergeCell ref="B72:B75"/>
    <mergeCell ref="G72:H72"/>
    <mergeCell ref="G73:H73"/>
    <mergeCell ref="G74:H74"/>
    <mergeCell ref="G75:H75"/>
    <mergeCell ref="G66:H66"/>
    <mergeCell ref="B67:B70"/>
    <mergeCell ref="G67:H67"/>
    <mergeCell ref="G68:H68"/>
    <mergeCell ref="G69:H69"/>
    <mergeCell ref="G70:H70"/>
    <mergeCell ref="G81:H81"/>
    <mergeCell ref="B82:B85"/>
    <mergeCell ref="G82:H82"/>
    <mergeCell ref="G83:H83"/>
    <mergeCell ref="G84:H84"/>
    <mergeCell ref="G85:H85"/>
    <mergeCell ref="G76:H76"/>
    <mergeCell ref="B77:B80"/>
    <mergeCell ref="G77:H77"/>
    <mergeCell ref="G78:H78"/>
    <mergeCell ref="G79:H79"/>
    <mergeCell ref="G80:H80"/>
    <mergeCell ref="G91:H91"/>
    <mergeCell ref="B92:B95"/>
    <mergeCell ref="G92:H92"/>
    <mergeCell ref="G93:H93"/>
    <mergeCell ref="G94:H94"/>
    <mergeCell ref="G95:H95"/>
    <mergeCell ref="G86:H86"/>
    <mergeCell ref="B87:B90"/>
    <mergeCell ref="G87:H87"/>
    <mergeCell ref="G88:H88"/>
    <mergeCell ref="G89:H89"/>
    <mergeCell ref="G90:H90"/>
    <mergeCell ref="G101:H101"/>
    <mergeCell ref="B102:B105"/>
    <mergeCell ref="G102:H102"/>
    <mergeCell ref="G103:H103"/>
    <mergeCell ref="G104:H104"/>
    <mergeCell ref="G105:H105"/>
    <mergeCell ref="G96:H96"/>
    <mergeCell ref="B97:B100"/>
    <mergeCell ref="G97:H97"/>
    <mergeCell ref="G98:H98"/>
    <mergeCell ref="G99:H99"/>
    <mergeCell ref="G100:H100"/>
    <mergeCell ref="G111:H111"/>
    <mergeCell ref="B112:B115"/>
    <mergeCell ref="G112:H112"/>
    <mergeCell ref="G113:H113"/>
    <mergeCell ref="G114:H114"/>
    <mergeCell ref="G115:H115"/>
    <mergeCell ref="G106:H106"/>
    <mergeCell ref="B107:B110"/>
    <mergeCell ref="G107:H107"/>
    <mergeCell ref="G108:H108"/>
    <mergeCell ref="G109:H109"/>
    <mergeCell ref="G110:H110"/>
    <mergeCell ref="G121:H121"/>
    <mergeCell ref="B122:B125"/>
    <mergeCell ref="G122:H122"/>
    <mergeCell ref="G123:H123"/>
    <mergeCell ref="G124:H124"/>
    <mergeCell ref="G125:H125"/>
    <mergeCell ref="G116:H116"/>
    <mergeCell ref="B117:B120"/>
    <mergeCell ref="G117:H117"/>
    <mergeCell ref="G118:H118"/>
    <mergeCell ref="G119:H119"/>
    <mergeCell ref="G120:H120"/>
    <mergeCell ref="G131:H131"/>
    <mergeCell ref="B132:B135"/>
    <mergeCell ref="G132:H132"/>
    <mergeCell ref="G133:H133"/>
    <mergeCell ref="G134:H134"/>
    <mergeCell ref="G135:H135"/>
    <mergeCell ref="G126:H126"/>
    <mergeCell ref="B127:B130"/>
    <mergeCell ref="G127:H127"/>
    <mergeCell ref="G128:H128"/>
    <mergeCell ref="G129:H129"/>
    <mergeCell ref="G130:H130"/>
    <mergeCell ref="G141:H141"/>
    <mergeCell ref="B142:B145"/>
    <mergeCell ref="G142:H142"/>
    <mergeCell ref="G143:H143"/>
    <mergeCell ref="G144:H144"/>
    <mergeCell ref="G145:H145"/>
    <mergeCell ref="G136:H136"/>
    <mergeCell ref="B137:B140"/>
    <mergeCell ref="G137:H137"/>
    <mergeCell ref="G138:H138"/>
    <mergeCell ref="G139:H139"/>
    <mergeCell ref="G140:H140"/>
    <mergeCell ref="G54:H54"/>
    <mergeCell ref="G55:H55"/>
    <mergeCell ref="A3:B3"/>
    <mergeCell ref="G9:L9"/>
    <mergeCell ref="G10:L10"/>
    <mergeCell ref="G11:L11"/>
    <mergeCell ref="G12:L12"/>
    <mergeCell ref="G13:L13"/>
    <mergeCell ref="G14:L14"/>
    <mergeCell ref="G3:L3"/>
    <mergeCell ref="G4:L4"/>
    <mergeCell ref="G5:L5"/>
    <mergeCell ref="G6:L6"/>
    <mergeCell ref="G7:L7"/>
    <mergeCell ref="G8:L8"/>
    <mergeCell ref="G49:H49"/>
    <mergeCell ref="B50:B53"/>
    <mergeCell ref="G50:H50"/>
    <mergeCell ref="G51:H51"/>
    <mergeCell ref="G52:H52"/>
    <mergeCell ref="G53:H53"/>
    <mergeCell ref="G44:H44"/>
    <mergeCell ref="B45:B48"/>
    <mergeCell ref="G45:H45"/>
  </mergeCells>
  <pageMargins left="0.7" right="0.7" top="0.75" bottom="0.75" header="0.3" footer="0.3"/>
  <pageSetup paperSize="218"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36"/>
  <sheetViews>
    <sheetView showGridLines="0" zoomScale="80" zoomScaleNormal="80" workbookViewId="0">
      <selection activeCell="B17" sqref="B17:B20"/>
    </sheetView>
  </sheetViews>
  <sheetFormatPr defaultColWidth="8.85546875" defaultRowHeight="18.75" customHeight="1" x14ac:dyDescent="0.25"/>
  <cols>
    <col min="1" max="1" width="15.7109375" style="9" customWidth="1"/>
    <col min="2" max="6" width="9.140625" style="8"/>
    <col min="7" max="8" width="8.85546875" style="9"/>
    <col min="9" max="9" width="10.5703125" style="8" bestFit="1" customWidth="1"/>
    <col min="10" max="10" width="10.42578125" style="8" bestFit="1" customWidth="1"/>
    <col min="11" max="11" width="10.5703125" style="8" bestFit="1" customWidth="1"/>
    <col min="12" max="12" width="10.42578125" style="8" bestFit="1" customWidth="1"/>
    <col min="13" max="13" width="10.5703125" style="8" bestFit="1" customWidth="1"/>
    <col min="14" max="14" width="10.42578125" style="8" bestFit="1" customWidth="1"/>
    <col min="15" max="15" width="10.5703125" style="8" bestFit="1" customWidth="1"/>
    <col min="16" max="16" width="10.42578125" style="8" bestFit="1" customWidth="1"/>
    <col min="17" max="17" width="2.85546875" style="20" hidden="1" customWidth="1"/>
    <col min="18" max="18" width="3" style="20" hidden="1" customWidth="1"/>
    <col min="19" max="19" width="2.140625" style="20" hidden="1" customWidth="1"/>
    <col min="20" max="20" width="1.7109375" style="20" hidden="1" customWidth="1"/>
    <col min="21" max="21" width="2.85546875" style="20" hidden="1" customWidth="1"/>
    <col min="22" max="22" width="2.7109375" style="20" hidden="1" customWidth="1"/>
    <col min="23" max="23" width="3" style="20" hidden="1" customWidth="1"/>
    <col min="24" max="24" width="4" style="20" hidden="1" customWidth="1"/>
    <col min="25" max="16384" width="8.85546875" style="9"/>
  </cols>
  <sheetData>
    <row r="1" spans="1:16" ht="18.75" customHeight="1" thickBot="1" x14ac:dyDescent="0.3">
      <c r="A1" s="123" t="s">
        <v>50</v>
      </c>
      <c r="B1" s="124"/>
      <c r="C1" s="124"/>
      <c r="D1" s="125"/>
      <c r="E1" s="126"/>
      <c r="F1" s="126"/>
      <c r="G1" s="126"/>
      <c r="H1" s="126"/>
      <c r="I1" s="127"/>
    </row>
    <row r="3" spans="1:16" ht="18.75" customHeight="1" x14ac:dyDescent="0.25">
      <c r="A3" s="118" t="s">
        <v>34</v>
      </c>
      <c r="B3" s="118"/>
      <c r="C3" s="57" t="s">
        <v>15</v>
      </c>
      <c r="D3" s="57" t="s">
        <v>15</v>
      </c>
      <c r="E3" s="57" t="s">
        <v>16</v>
      </c>
      <c r="F3" s="57" t="s">
        <v>38</v>
      </c>
      <c r="G3" s="118" t="s">
        <v>17</v>
      </c>
      <c r="H3" s="99"/>
      <c r="I3" s="99"/>
      <c r="J3" s="99"/>
      <c r="K3" s="99"/>
    </row>
    <row r="4" spans="1:16" ht="18.75" customHeight="1" x14ac:dyDescent="0.25">
      <c r="A4" s="10"/>
      <c r="B4" s="11"/>
      <c r="C4" s="16">
        <v>513</v>
      </c>
      <c r="D4" s="16">
        <v>1</v>
      </c>
      <c r="E4" s="12">
        <v>1</v>
      </c>
      <c r="F4" s="16">
        <v>1</v>
      </c>
      <c r="G4" s="99" t="s">
        <v>18</v>
      </c>
      <c r="H4" s="99"/>
      <c r="I4" s="99"/>
      <c r="J4" s="99"/>
      <c r="K4" s="99"/>
    </row>
    <row r="5" spans="1:16" ht="18.75" customHeight="1" x14ac:dyDescent="0.25">
      <c r="A5" s="10"/>
      <c r="B5" s="11"/>
      <c r="C5" s="16">
        <v>515</v>
      </c>
      <c r="D5" s="16">
        <v>3</v>
      </c>
      <c r="E5" s="12">
        <v>15</v>
      </c>
      <c r="F5" s="16">
        <v>15</v>
      </c>
      <c r="G5" s="99" t="s">
        <v>19</v>
      </c>
      <c r="H5" s="99"/>
      <c r="I5" s="99"/>
      <c r="J5" s="99"/>
      <c r="K5" s="99"/>
    </row>
    <row r="6" spans="1:16" ht="18.75" customHeight="1" x14ac:dyDescent="0.25">
      <c r="A6" s="10"/>
      <c r="B6" s="11"/>
      <c r="C6" s="16">
        <v>516</v>
      </c>
      <c r="D6" s="16">
        <v>4</v>
      </c>
      <c r="E6" s="12">
        <v>15</v>
      </c>
      <c r="F6" s="16">
        <v>15</v>
      </c>
      <c r="G6" s="99" t="s">
        <v>20</v>
      </c>
      <c r="H6" s="99"/>
      <c r="I6" s="99"/>
      <c r="J6" s="99"/>
      <c r="K6" s="99"/>
    </row>
    <row r="7" spans="1:16" ht="18.75" customHeight="1" x14ac:dyDescent="0.25">
      <c r="A7" s="10"/>
      <c r="B7" s="11"/>
      <c r="C7" s="16">
        <v>517</v>
      </c>
      <c r="D7" s="16">
        <v>5</v>
      </c>
      <c r="E7" s="12">
        <v>15</v>
      </c>
      <c r="F7" s="16">
        <v>15</v>
      </c>
      <c r="G7" s="99" t="s">
        <v>21</v>
      </c>
      <c r="H7" s="99"/>
      <c r="I7" s="99"/>
      <c r="J7" s="99"/>
      <c r="K7" s="99"/>
    </row>
    <row r="8" spans="1:16" ht="18.75" customHeight="1" x14ac:dyDescent="0.25">
      <c r="A8" s="13"/>
      <c r="B8" s="12"/>
      <c r="C8" s="16">
        <v>518</v>
      </c>
      <c r="D8" s="16">
        <v>6</v>
      </c>
      <c r="E8" s="12">
        <v>15</v>
      </c>
      <c r="F8" s="16">
        <v>15</v>
      </c>
      <c r="G8" s="99" t="s">
        <v>22</v>
      </c>
      <c r="H8" s="99"/>
      <c r="I8" s="99"/>
      <c r="J8" s="99"/>
      <c r="K8" s="99"/>
    </row>
    <row r="9" spans="1:16" ht="18.75" customHeight="1" x14ac:dyDescent="0.25">
      <c r="A9" s="13"/>
      <c r="B9" s="12"/>
      <c r="C9" s="16">
        <v>519</v>
      </c>
      <c r="D9" s="16">
        <v>7</v>
      </c>
      <c r="E9" s="12">
        <v>12</v>
      </c>
      <c r="F9" s="16">
        <v>12</v>
      </c>
      <c r="G9" s="99" t="s">
        <v>23</v>
      </c>
      <c r="H9" s="99"/>
      <c r="I9" s="99"/>
      <c r="J9" s="99"/>
      <c r="K9" s="99"/>
    </row>
    <row r="10" spans="1:16" ht="18.75" customHeight="1" x14ac:dyDescent="0.25">
      <c r="A10" s="13"/>
      <c r="B10" s="12"/>
      <c r="C10" s="16">
        <v>520</v>
      </c>
      <c r="D10" s="16">
        <v>8</v>
      </c>
      <c r="E10" s="12">
        <v>13</v>
      </c>
      <c r="F10" s="16">
        <v>13</v>
      </c>
      <c r="G10" s="99" t="s">
        <v>24</v>
      </c>
      <c r="H10" s="99"/>
      <c r="I10" s="99"/>
      <c r="J10" s="99"/>
      <c r="K10" s="99"/>
    </row>
    <row r="11" spans="1:16" ht="18.75" customHeight="1" x14ac:dyDescent="0.25">
      <c r="A11" s="13"/>
      <c r="B11" s="12"/>
      <c r="C11" s="16">
        <v>521</v>
      </c>
      <c r="D11" s="16">
        <v>9</v>
      </c>
      <c r="E11" s="12">
        <v>0</v>
      </c>
      <c r="F11" s="16">
        <v>0</v>
      </c>
      <c r="G11" s="99" t="s">
        <v>25</v>
      </c>
      <c r="H11" s="99"/>
      <c r="I11" s="99"/>
      <c r="J11" s="99"/>
      <c r="K11" s="99"/>
    </row>
    <row r="12" spans="1:16" ht="18.75" customHeight="1" x14ac:dyDescent="0.25">
      <c r="A12" s="13"/>
      <c r="B12" s="12"/>
      <c r="C12" s="16">
        <v>541</v>
      </c>
      <c r="D12" s="16">
        <v>29</v>
      </c>
      <c r="E12" s="12">
        <v>128</v>
      </c>
      <c r="F12" s="16">
        <v>128</v>
      </c>
      <c r="G12" s="99" t="s">
        <v>26</v>
      </c>
      <c r="H12" s="99"/>
      <c r="I12" s="99"/>
      <c r="J12" s="99"/>
      <c r="K12" s="99"/>
    </row>
    <row r="13" spans="1:16" ht="18.75" customHeight="1" x14ac:dyDescent="0.25">
      <c r="A13" s="13"/>
      <c r="B13" s="12"/>
      <c r="C13" s="16">
        <v>545</v>
      </c>
      <c r="D13" s="16">
        <v>33</v>
      </c>
      <c r="E13" s="12">
        <v>20</v>
      </c>
      <c r="F13" s="16">
        <v>20</v>
      </c>
      <c r="G13" s="99" t="s">
        <v>27</v>
      </c>
      <c r="H13" s="99"/>
      <c r="I13" s="99"/>
      <c r="J13" s="99"/>
      <c r="K13" s="99"/>
    </row>
    <row r="14" spans="1:16" ht="18.75" customHeight="1" x14ac:dyDescent="0.25">
      <c r="A14" s="13"/>
      <c r="B14" s="12"/>
      <c r="C14" s="16">
        <v>546</v>
      </c>
      <c r="D14" s="16">
        <v>34</v>
      </c>
      <c r="E14" s="12">
        <v>9</v>
      </c>
      <c r="F14" s="16">
        <v>9</v>
      </c>
      <c r="G14" s="99" t="s">
        <v>28</v>
      </c>
      <c r="H14" s="99"/>
      <c r="I14" s="99"/>
      <c r="J14" s="99"/>
      <c r="K14" s="99"/>
    </row>
    <row r="16" spans="1:16" ht="18.75" customHeight="1" x14ac:dyDescent="0.25">
      <c r="A16" s="19" t="s">
        <v>48</v>
      </c>
      <c r="B16" s="17" t="s">
        <v>39</v>
      </c>
      <c r="C16" s="17" t="s">
        <v>15</v>
      </c>
      <c r="D16" s="17" t="s">
        <v>15</v>
      </c>
      <c r="E16" s="17" t="s">
        <v>16</v>
      </c>
      <c r="F16" s="17" t="s">
        <v>38</v>
      </c>
      <c r="G16" s="118"/>
      <c r="H16" s="118"/>
      <c r="I16" s="17" t="s">
        <v>40</v>
      </c>
      <c r="J16" s="17" t="s">
        <v>41</v>
      </c>
      <c r="K16" s="17" t="s">
        <v>42</v>
      </c>
      <c r="L16" s="17" t="s">
        <v>43</v>
      </c>
      <c r="M16" s="17" t="s">
        <v>44</v>
      </c>
      <c r="N16" s="17" t="s">
        <v>45</v>
      </c>
      <c r="O16" s="17" t="s">
        <v>46</v>
      </c>
      <c r="P16" s="17" t="s">
        <v>47</v>
      </c>
    </row>
    <row r="17" spans="2:24" ht="18.75" customHeight="1" x14ac:dyDescent="0.3">
      <c r="B17" s="120">
        <v>1</v>
      </c>
      <c r="C17" s="16">
        <v>547</v>
      </c>
      <c r="D17" s="16">
        <v>35</v>
      </c>
      <c r="E17" s="21">
        <f>Q17+R17+S17+T17+U17+V17+W17+X17</f>
        <v>0</v>
      </c>
      <c r="F17" s="16">
        <v>3</v>
      </c>
      <c r="G17" s="99" t="s">
        <v>29</v>
      </c>
      <c r="H17" s="99"/>
      <c r="I17" s="7"/>
      <c r="J17" s="7"/>
      <c r="K17" s="7"/>
      <c r="L17" s="7"/>
      <c r="M17" s="7"/>
      <c r="N17" s="7"/>
      <c r="O17" s="7"/>
      <c r="P17" s="7"/>
      <c r="Q17" s="20">
        <f>IF(I17&lt;&gt;0,1,0)</f>
        <v>0</v>
      </c>
      <c r="R17" s="20">
        <f>IF(J17&lt;&gt;0,2,0)</f>
        <v>0</v>
      </c>
      <c r="S17" s="20">
        <f>IF(K17&lt;&gt;0,4,0)</f>
        <v>0</v>
      </c>
      <c r="T17" s="20">
        <f>IF(L17&lt;&gt;0,8,0)</f>
        <v>0</v>
      </c>
      <c r="U17" s="20">
        <f>IF(M17&lt;&gt;0,16,0)</f>
        <v>0</v>
      </c>
      <c r="V17" s="20">
        <f>IF(N17&lt;&gt;0,32,0)</f>
        <v>0</v>
      </c>
      <c r="W17" s="20">
        <f>IF(O17&lt;&gt;0,64,0)</f>
        <v>0</v>
      </c>
      <c r="X17" s="20">
        <f>IF(P17&lt;&gt;0,128,0)</f>
        <v>0</v>
      </c>
    </row>
    <row r="18" spans="2:24" ht="18.75" customHeight="1" x14ac:dyDescent="0.3">
      <c r="B18" s="121"/>
      <c r="C18" s="16">
        <v>548</v>
      </c>
      <c r="D18" s="16">
        <v>36</v>
      </c>
      <c r="E18" s="21">
        <f t="shared" ref="E18:E20" si="0">Q18+R18+S18+T18+U18+V18+W18+X18</f>
        <v>0</v>
      </c>
      <c r="F18" s="16">
        <v>1</v>
      </c>
      <c r="G18" s="99" t="s">
        <v>30</v>
      </c>
      <c r="H18" s="99"/>
      <c r="I18" s="7"/>
      <c r="J18" s="7"/>
      <c r="K18" s="7"/>
      <c r="L18" s="7"/>
      <c r="M18" s="7"/>
      <c r="N18" s="7"/>
      <c r="O18" s="7"/>
      <c r="P18" s="7"/>
      <c r="Q18" s="20">
        <f>IF(I18&lt;&gt;0,1,0)</f>
        <v>0</v>
      </c>
      <c r="R18" s="20">
        <f>IF(J18&lt;&gt;0,2,0)</f>
        <v>0</v>
      </c>
      <c r="S18" s="20">
        <f>IF(K18&lt;&gt;0,4,0)</f>
        <v>0</v>
      </c>
      <c r="T18" s="20">
        <f>IF(L18&lt;&gt;0,8,0)</f>
        <v>0</v>
      </c>
      <c r="U18" s="20">
        <f t="shared" ref="U18:U82" si="1">IF(M18&lt;&gt;0,16,0)</f>
        <v>0</v>
      </c>
      <c r="V18" s="20">
        <f>IF(N18&lt;&gt;0,32,0)</f>
        <v>0</v>
      </c>
      <c r="W18" s="20">
        <f>IF(O18&lt;&gt;0,64,0)</f>
        <v>0</v>
      </c>
      <c r="X18" s="20">
        <f>IF(P18&lt;&gt;0,128,0)</f>
        <v>0</v>
      </c>
    </row>
    <row r="19" spans="2:24" ht="18.75" customHeight="1" x14ac:dyDescent="0.3">
      <c r="B19" s="121"/>
      <c r="C19" s="16">
        <v>549</v>
      </c>
      <c r="D19" s="16">
        <v>37</v>
      </c>
      <c r="E19" s="21">
        <f t="shared" si="0"/>
        <v>0</v>
      </c>
      <c r="F19" s="16">
        <v>0</v>
      </c>
      <c r="G19" s="99" t="s">
        <v>31</v>
      </c>
      <c r="H19" s="99"/>
      <c r="I19" s="7"/>
      <c r="J19" s="7"/>
      <c r="K19" s="7"/>
      <c r="L19" s="7"/>
      <c r="M19" s="7"/>
      <c r="N19" s="7"/>
      <c r="O19" s="7"/>
      <c r="P19" s="7"/>
      <c r="Q19" s="20">
        <f>IF(I19&lt;&gt;0,1,0)</f>
        <v>0</v>
      </c>
      <c r="R19" s="20">
        <f>IF(J19&lt;&gt;0,2,0)</f>
        <v>0</v>
      </c>
      <c r="S19" s="20">
        <f>IF(K19&lt;&gt;0,4,0)</f>
        <v>0</v>
      </c>
      <c r="T19" s="20">
        <f>IF(L19&lt;&gt;0,8,0)</f>
        <v>0</v>
      </c>
      <c r="U19" s="20">
        <f t="shared" si="1"/>
        <v>0</v>
      </c>
      <c r="V19" s="20">
        <f>IF(N19&lt;&gt;0,32,0)</f>
        <v>0</v>
      </c>
      <c r="W19" s="20">
        <f>IF(O19&lt;&gt;0,64,0)</f>
        <v>0</v>
      </c>
      <c r="X19" s="20">
        <f>IF(P19&lt;&gt;0,128,0)</f>
        <v>0</v>
      </c>
    </row>
    <row r="20" spans="2:24" ht="18.75" customHeight="1" x14ac:dyDescent="0.3">
      <c r="B20" s="122"/>
      <c r="C20" s="16">
        <v>550</v>
      </c>
      <c r="D20" s="16">
        <v>38</v>
      </c>
      <c r="E20" s="21">
        <f t="shared" si="0"/>
        <v>0</v>
      </c>
      <c r="F20" s="16">
        <v>0</v>
      </c>
      <c r="G20" s="99" t="s">
        <v>32</v>
      </c>
      <c r="H20" s="99"/>
      <c r="I20" s="7"/>
      <c r="J20" s="7"/>
      <c r="K20" s="7"/>
      <c r="L20" s="7"/>
      <c r="M20" s="7"/>
      <c r="N20" s="7"/>
      <c r="O20" s="7"/>
      <c r="P20" s="7"/>
      <c r="Q20" s="20">
        <f>IF(I20&lt;&gt;0,1,0)</f>
        <v>0</v>
      </c>
      <c r="R20" s="20">
        <f>IF(J20&lt;&gt;0,2,0)</f>
        <v>0</v>
      </c>
      <c r="S20" s="20">
        <f>IF(K20&lt;&gt;0,4,0)</f>
        <v>0</v>
      </c>
      <c r="T20" s="20">
        <f>IF(L20&lt;&gt;0,8,0)</f>
        <v>0</v>
      </c>
      <c r="U20" s="20">
        <f t="shared" si="1"/>
        <v>0</v>
      </c>
      <c r="V20" s="20">
        <f>IF(N20&lt;&gt;0,32,0)</f>
        <v>0</v>
      </c>
      <c r="W20" s="20">
        <f>IF(O20&lt;&gt;0,64,0)</f>
        <v>0</v>
      </c>
      <c r="X20" s="20">
        <f>IF(P20&lt;&gt;0,128,0)</f>
        <v>0</v>
      </c>
    </row>
    <row r="21" spans="2:24" ht="18.75" customHeight="1" x14ac:dyDescent="0.25">
      <c r="B21" s="17" t="s">
        <v>39</v>
      </c>
      <c r="C21" s="17"/>
      <c r="D21" s="17"/>
      <c r="E21" s="17"/>
      <c r="F21" s="17"/>
      <c r="G21" s="118"/>
      <c r="H21" s="118"/>
      <c r="I21" s="17" t="s">
        <v>40</v>
      </c>
      <c r="J21" s="17" t="s">
        <v>41</v>
      </c>
      <c r="K21" s="17" t="s">
        <v>42</v>
      </c>
      <c r="L21" s="17" t="s">
        <v>43</v>
      </c>
      <c r="M21" s="17" t="s">
        <v>44</v>
      </c>
      <c r="N21" s="17" t="s">
        <v>45</v>
      </c>
      <c r="O21" s="17" t="s">
        <v>46</v>
      </c>
      <c r="P21" s="17" t="s">
        <v>47</v>
      </c>
    </row>
    <row r="22" spans="2:24" ht="18.75" customHeight="1" x14ac:dyDescent="0.3">
      <c r="B22" s="119">
        <v>2</v>
      </c>
      <c r="C22" s="16">
        <v>551</v>
      </c>
      <c r="D22" s="16">
        <v>39</v>
      </c>
      <c r="E22" s="21">
        <f t="shared" ref="E22:E25" si="2">Q22+R22+S22+T22+U22+V22+W22+X22</f>
        <v>0</v>
      </c>
      <c r="F22" s="16">
        <v>3</v>
      </c>
      <c r="G22" s="99" t="s">
        <v>29</v>
      </c>
      <c r="H22" s="99"/>
      <c r="I22" s="7"/>
      <c r="J22" s="7"/>
      <c r="K22" s="7"/>
      <c r="L22" s="7"/>
      <c r="M22" s="7"/>
      <c r="N22" s="7"/>
      <c r="O22" s="7"/>
      <c r="P22" s="7"/>
      <c r="Q22" s="20">
        <f>IF(I22&lt;&gt;0,1,0)</f>
        <v>0</v>
      </c>
      <c r="R22" s="20">
        <f>IF(J22&lt;&gt;0,2,0)</f>
        <v>0</v>
      </c>
      <c r="S22" s="20">
        <f>IF(K22&lt;&gt;0,4,0)</f>
        <v>0</v>
      </c>
      <c r="T22" s="20">
        <f>IF(L22&lt;&gt;0,8,0)</f>
        <v>0</v>
      </c>
      <c r="U22" s="20">
        <f t="shared" si="1"/>
        <v>0</v>
      </c>
      <c r="V22" s="20">
        <f>IF(N22&lt;&gt;0,32,0)</f>
        <v>0</v>
      </c>
      <c r="W22" s="20">
        <f>IF(O22&lt;&gt;0,64,0)</f>
        <v>0</v>
      </c>
      <c r="X22" s="20">
        <f>IF(P22&lt;&gt;0,128,0)</f>
        <v>0</v>
      </c>
    </row>
    <row r="23" spans="2:24" ht="18.75" customHeight="1" x14ac:dyDescent="0.3">
      <c r="B23" s="119"/>
      <c r="C23" s="16">
        <v>552</v>
      </c>
      <c r="D23" s="16">
        <v>40</v>
      </c>
      <c r="E23" s="21">
        <f t="shared" si="2"/>
        <v>0</v>
      </c>
      <c r="F23" s="16">
        <v>2</v>
      </c>
      <c r="G23" s="99" t="s">
        <v>30</v>
      </c>
      <c r="H23" s="99"/>
      <c r="I23" s="7"/>
      <c r="J23" s="7"/>
      <c r="K23" s="7"/>
      <c r="L23" s="7"/>
      <c r="M23" s="7"/>
      <c r="N23" s="7"/>
      <c r="O23" s="7"/>
      <c r="P23" s="7"/>
      <c r="Q23" s="20">
        <f>IF(I23&lt;&gt;0,1,0)</f>
        <v>0</v>
      </c>
      <c r="R23" s="20">
        <f>IF(J23&lt;&gt;0,2,0)</f>
        <v>0</v>
      </c>
      <c r="S23" s="20">
        <f>IF(K23&lt;&gt;0,4,0)</f>
        <v>0</v>
      </c>
      <c r="T23" s="20">
        <f>IF(L23&lt;&gt;0,8,0)</f>
        <v>0</v>
      </c>
      <c r="U23" s="20">
        <f t="shared" si="1"/>
        <v>0</v>
      </c>
      <c r="V23" s="20">
        <f>IF(N23&lt;&gt;0,32,0)</f>
        <v>0</v>
      </c>
      <c r="W23" s="20">
        <f>IF(O23&lt;&gt;0,64,0)</f>
        <v>0</v>
      </c>
      <c r="X23" s="20">
        <f>IF(P23&lt;&gt;0,128,0)</f>
        <v>0</v>
      </c>
    </row>
    <row r="24" spans="2:24" ht="18.75" customHeight="1" x14ac:dyDescent="0.3">
      <c r="B24" s="119"/>
      <c r="C24" s="16">
        <v>553</v>
      </c>
      <c r="D24" s="16">
        <v>41</v>
      </c>
      <c r="E24" s="21">
        <f t="shared" si="2"/>
        <v>0</v>
      </c>
      <c r="F24" s="16">
        <v>0</v>
      </c>
      <c r="G24" s="99" t="s">
        <v>31</v>
      </c>
      <c r="H24" s="99"/>
      <c r="I24" s="7"/>
      <c r="J24" s="7"/>
      <c r="K24" s="7"/>
      <c r="L24" s="7"/>
      <c r="M24" s="7"/>
      <c r="N24" s="7"/>
      <c r="O24" s="7"/>
      <c r="P24" s="7"/>
      <c r="Q24" s="20">
        <f>IF(I24&lt;&gt;0,1,0)</f>
        <v>0</v>
      </c>
      <c r="R24" s="20">
        <f>IF(J24&lt;&gt;0,2,0)</f>
        <v>0</v>
      </c>
      <c r="S24" s="20">
        <f>IF(K24&lt;&gt;0,4,0)</f>
        <v>0</v>
      </c>
      <c r="T24" s="20">
        <f>IF(L24&lt;&gt;0,8,0)</f>
        <v>0</v>
      </c>
      <c r="U24" s="20">
        <f t="shared" si="1"/>
        <v>0</v>
      </c>
      <c r="V24" s="20">
        <f>IF(N24&lt;&gt;0,32,0)</f>
        <v>0</v>
      </c>
      <c r="W24" s="20">
        <f>IF(O24&lt;&gt;0,64,0)</f>
        <v>0</v>
      </c>
      <c r="X24" s="20">
        <f>IF(P24&lt;&gt;0,128,0)</f>
        <v>0</v>
      </c>
    </row>
    <row r="25" spans="2:24" ht="18.75" customHeight="1" x14ac:dyDescent="0.3">
      <c r="B25" s="119"/>
      <c r="C25" s="16">
        <v>554</v>
      </c>
      <c r="D25" s="16">
        <v>42</v>
      </c>
      <c r="E25" s="21">
        <f t="shared" si="2"/>
        <v>0</v>
      </c>
      <c r="F25" s="16">
        <v>0</v>
      </c>
      <c r="G25" s="99" t="s">
        <v>32</v>
      </c>
      <c r="H25" s="99"/>
      <c r="I25" s="7"/>
      <c r="J25" s="7"/>
      <c r="K25" s="7"/>
      <c r="L25" s="7"/>
      <c r="M25" s="7"/>
      <c r="N25" s="7"/>
      <c r="O25" s="7"/>
      <c r="P25" s="7"/>
      <c r="Q25" s="20">
        <f>IF(I25&lt;&gt;0,1,0)</f>
        <v>0</v>
      </c>
      <c r="R25" s="20">
        <f>IF(J25&lt;&gt;0,2,0)</f>
        <v>0</v>
      </c>
      <c r="S25" s="20">
        <f>IF(K25&lt;&gt;0,4,0)</f>
        <v>0</v>
      </c>
      <c r="T25" s="20">
        <f>IF(L25&lt;&gt;0,8,0)</f>
        <v>0</v>
      </c>
      <c r="U25" s="20">
        <f t="shared" si="1"/>
        <v>0</v>
      </c>
      <c r="V25" s="20">
        <f>IF(N25&lt;&gt;0,32,0)</f>
        <v>0</v>
      </c>
      <c r="W25" s="20">
        <f>IF(O25&lt;&gt;0,64,0)</f>
        <v>0</v>
      </c>
      <c r="X25" s="20">
        <f>IF(P25&lt;&gt;0,128,0)</f>
        <v>0</v>
      </c>
    </row>
    <row r="26" spans="2:24" ht="18.75" customHeight="1" x14ac:dyDescent="0.25">
      <c r="B26" s="17" t="s">
        <v>39</v>
      </c>
      <c r="C26" s="17"/>
      <c r="D26" s="17"/>
      <c r="E26" s="17"/>
      <c r="F26" s="17"/>
      <c r="G26" s="118"/>
      <c r="H26" s="118"/>
      <c r="I26" s="17" t="s">
        <v>40</v>
      </c>
      <c r="J26" s="17" t="s">
        <v>41</v>
      </c>
      <c r="K26" s="17" t="s">
        <v>42</v>
      </c>
      <c r="L26" s="17" t="s">
        <v>43</v>
      </c>
      <c r="M26" s="17" t="s">
        <v>44</v>
      </c>
      <c r="N26" s="17" t="s">
        <v>45</v>
      </c>
      <c r="O26" s="17" t="s">
        <v>46</v>
      </c>
      <c r="P26" s="17" t="s">
        <v>47</v>
      </c>
    </row>
    <row r="27" spans="2:24" ht="18.75" customHeight="1" x14ac:dyDescent="0.3">
      <c r="B27" s="119">
        <v>3</v>
      </c>
      <c r="C27" s="16">
        <v>555</v>
      </c>
      <c r="D27" s="16">
        <v>43</v>
      </c>
      <c r="E27" s="21">
        <f t="shared" ref="E27:E30" si="3">Q27+R27+S27+T27+U27+V27+W27+X27</f>
        <v>0</v>
      </c>
      <c r="F27" s="16">
        <v>12</v>
      </c>
      <c r="G27" s="99" t="s">
        <v>29</v>
      </c>
      <c r="H27" s="99"/>
      <c r="I27" s="7"/>
      <c r="J27" s="7"/>
      <c r="K27" s="7"/>
      <c r="L27" s="7"/>
      <c r="M27" s="7"/>
      <c r="N27" s="7"/>
      <c r="O27" s="7"/>
      <c r="P27" s="7"/>
      <c r="Q27" s="20">
        <f>IF(I27&lt;&gt;0,1,0)</f>
        <v>0</v>
      </c>
      <c r="R27" s="20">
        <f>IF(J27&lt;&gt;0,2,0)</f>
        <v>0</v>
      </c>
      <c r="S27" s="20">
        <f>IF(K27&lt;&gt;0,4,0)</f>
        <v>0</v>
      </c>
      <c r="T27" s="20">
        <f>IF(L27&lt;&gt;0,8,0)</f>
        <v>0</v>
      </c>
      <c r="U27" s="20">
        <f t="shared" si="1"/>
        <v>0</v>
      </c>
      <c r="V27" s="20">
        <f>IF(N27&lt;&gt;0,32,0)</f>
        <v>0</v>
      </c>
      <c r="W27" s="20">
        <f>IF(O27&lt;&gt;0,64,0)</f>
        <v>0</v>
      </c>
      <c r="X27" s="20">
        <f>IF(P27&lt;&gt;0,128,0)</f>
        <v>0</v>
      </c>
    </row>
    <row r="28" spans="2:24" ht="18.75" customHeight="1" x14ac:dyDescent="0.3">
      <c r="B28" s="119"/>
      <c r="C28" s="16">
        <v>556</v>
      </c>
      <c r="D28" s="16">
        <v>44</v>
      </c>
      <c r="E28" s="21">
        <f t="shared" si="3"/>
        <v>0</v>
      </c>
      <c r="F28" s="16">
        <v>4</v>
      </c>
      <c r="G28" s="99" t="s">
        <v>30</v>
      </c>
      <c r="H28" s="99"/>
      <c r="I28" s="7"/>
      <c r="J28" s="7"/>
      <c r="K28" s="7"/>
      <c r="L28" s="7"/>
      <c r="M28" s="7"/>
      <c r="N28" s="7"/>
      <c r="O28" s="7"/>
      <c r="P28" s="7"/>
      <c r="Q28" s="20">
        <f>IF(I28&lt;&gt;0,1,0)</f>
        <v>0</v>
      </c>
      <c r="R28" s="20">
        <f>IF(J28&lt;&gt;0,2,0)</f>
        <v>0</v>
      </c>
      <c r="S28" s="20">
        <f>IF(K28&lt;&gt;0,4,0)</f>
        <v>0</v>
      </c>
      <c r="T28" s="20">
        <f>IF(L28&lt;&gt;0,8,0)</f>
        <v>0</v>
      </c>
      <c r="U28" s="20">
        <f t="shared" si="1"/>
        <v>0</v>
      </c>
      <c r="V28" s="20">
        <f>IF(N28&lt;&gt;0,32,0)</f>
        <v>0</v>
      </c>
      <c r="W28" s="20">
        <f>IF(O28&lt;&gt;0,64,0)</f>
        <v>0</v>
      </c>
      <c r="X28" s="20">
        <f>IF(P28&lt;&gt;0,128,0)</f>
        <v>0</v>
      </c>
    </row>
    <row r="29" spans="2:24" ht="18.75" customHeight="1" x14ac:dyDescent="0.3">
      <c r="B29" s="119"/>
      <c r="C29" s="16">
        <v>557</v>
      </c>
      <c r="D29" s="16">
        <v>45</v>
      </c>
      <c r="E29" s="21">
        <f t="shared" si="3"/>
        <v>0</v>
      </c>
      <c r="F29" s="16">
        <v>0</v>
      </c>
      <c r="G29" s="99" t="s">
        <v>31</v>
      </c>
      <c r="H29" s="99"/>
      <c r="I29" s="7"/>
      <c r="J29" s="7"/>
      <c r="K29" s="7"/>
      <c r="L29" s="7"/>
      <c r="M29" s="7"/>
      <c r="N29" s="7"/>
      <c r="O29" s="7"/>
      <c r="P29" s="7"/>
      <c r="Q29" s="20">
        <f>IF(I29&lt;&gt;0,1,0)</f>
        <v>0</v>
      </c>
      <c r="R29" s="20">
        <f>IF(J29&lt;&gt;0,2,0)</f>
        <v>0</v>
      </c>
      <c r="S29" s="20">
        <f>IF(K29&lt;&gt;0,4,0)</f>
        <v>0</v>
      </c>
      <c r="T29" s="20">
        <f>IF(L29&lt;&gt;0,8,0)</f>
        <v>0</v>
      </c>
      <c r="U29" s="20">
        <f t="shared" si="1"/>
        <v>0</v>
      </c>
      <c r="V29" s="20">
        <f>IF(N29&lt;&gt;0,32,0)</f>
        <v>0</v>
      </c>
      <c r="W29" s="20">
        <f>IF(O29&lt;&gt;0,64,0)</f>
        <v>0</v>
      </c>
      <c r="X29" s="20">
        <f>IF(P29&lt;&gt;0,128,0)</f>
        <v>0</v>
      </c>
    </row>
    <row r="30" spans="2:24" ht="18.75" customHeight="1" x14ac:dyDescent="0.3">
      <c r="B30" s="119"/>
      <c r="C30" s="16">
        <v>558</v>
      </c>
      <c r="D30" s="16">
        <v>46</v>
      </c>
      <c r="E30" s="21">
        <f t="shared" si="3"/>
        <v>0</v>
      </c>
      <c r="F30" s="16">
        <v>0</v>
      </c>
      <c r="G30" s="99" t="s">
        <v>32</v>
      </c>
      <c r="H30" s="99"/>
      <c r="I30" s="7"/>
      <c r="J30" s="7"/>
      <c r="K30" s="7"/>
      <c r="L30" s="7"/>
      <c r="M30" s="7"/>
      <c r="N30" s="7"/>
      <c r="O30" s="7"/>
      <c r="P30" s="7"/>
      <c r="Q30" s="20">
        <f>IF(I30&lt;&gt;0,1,0)</f>
        <v>0</v>
      </c>
      <c r="R30" s="20">
        <f>IF(J30&lt;&gt;0,2,0)</f>
        <v>0</v>
      </c>
      <c r="S30" s="20">
        <f>IF(K30&lt;&gt;0,4,0)</f>
        <v>0</v>
      </c>
      <c r="T30" s="20">
        <f>IF(L30&lt;&gt;0,8,0)</f>
        <v>0</v>
      </c>
      <c r="U30" s="20">
        <f t="shared" si="1"/>
        <v>0</v>
      </c>
      <c r="V30" s="20">
        <f>IF(N30&lt;&gt;0,32,0)</f>
        <v>0</v>
      </c>
      <c r="W30" s="20">
        <f>IF(O30&lt;&gt;0,64,0)</f>
        <v>0</v>
      </c>
      <c r="X30" s="20">
        <f>IF(P30&lt;&gt;0,128,0)</f>
        <v>0</v>
      </c>
    </row>
    <row r="31" spans="2:24" ht="18.75" customHeight="1" x14ac:dyDescent="0.25">
      <c r="B31" s="17" t="s">
        <v>39</v>
      </c>
      <c r="C31" s="17" t="s">
        <v>15</v>
      </c>
      <c r="D31" s="17" t="s">
        <v>15</v>
      </c>
      <c r="E31" s="17"/>
      <c r="F31" s="17" t="s">
        <v>38</v>
      </c>
      <c r="G31" s="118"/>
      <c r="H31" s="118"/>
      <c r="I31" s="17" t="s">
        <v>40</v>
      </c>
      <c r="J31" s="17" t="s">
        <v>41</v>
      </c>
      <c r="K31" s="17" t="s">
        <v>42</v>
      </c>
      <c r="L31" s="17" t="s">
        <v>43</v>
      </c>
      <c r="M31" s="17" t="s">
        <v>44</v>
      </c>
      <c r="N31" s="17" t="s">
        <v>45</v>
      </c>
      <c r="O31" s="17" t="s">
        <v>46</v>
      </c>
      <c r="P31" s="17" t="s">
        <v>47</v>
      </c>
    </row>
    <row r="32" spans="2:24" ht="18.75" customHeight="1" x14ac:dyDescent="0.3">
      <c r="B32" s="119">
        <v>4</v>
      </c>
      <c r="C32" s="16">
        <v>559</v>
      </c>
      <c r="D32" s="16">
        <v>47</v>
      </c>
      <c r="E32" s="21">
        <f t="shared" ref="E32:E35" si="4">Q32+R32+S32+T32+U32+V32+W32+X32</f>
        <v>0</v>
      </c>
      <c r="F32" s="16">
        <v>12</v>
      </c>
      <c r="G32" s="99" t="s">
        <v>29</v>
      </c>
      <c r="H32" s="99"/>
      <c r="I32" s="7"/>
      <c r="J32" s="7"/>
      <c r="K32" s="7"/>
      <c r="L32" s="7"/>
      <c r="M32" s="7"/>
      <c r="N32" s="7"/>
      <c r="O32" s="7"/>
      <c r="P32" s="7"/>
      <c r="Q32" s="20">
        <f>IF(I32&lt;&gt;0,1,0)</f>
        <v>0</v>
      </c>
      <c r="R32" s="20">
        <f>IF(J32&lt;&gt;0,2,0)</f>
        <v>0</v>
      </c>
      <c r="S32" s="20">
        <f>IF(K32&lt;&gt;0,4,0)</f>
        <v>0</v>
      </c>
      <c r="T32" s="20">
        <f>IF(L32&lt;&gt;0,8,0)</f>
        <v>0</v>
      </c>
      <c r="U32" s="20">
        <f t="shared" si="1"/>
        <v>0</v>
      </c>
      <c r="V32" s="20">
        <f>IF(N32&lt;&gt;0,32,0)</f>
        <v>0</v>
      </c>
      <c r="W32" s="20">
        <f>IF(O32&lt;&gt;0,64,0)</f>
        <v>0</v>
      </c>
      <c r="X32" s="20">
        <f>IF(P32&lt;&gt;0,128,0)</f>
        <v>0</v>
      </c>
    </row>
    <row r="33" spans="2:24" ht="18.75" customHeight="1" x14ac:dyDescent="0.3">
      <c r="B33" s="119"/>
      <c r="C33" s="16">
        <v>560</v>
      </c>
      <c r="D33" s="16">
        <v>48</v>
      </c>
      <c r="E33" s="21">
        <f t="shared" si="4"/>
        <v>0</v>
      </c>
      <c r="F33" s="16">
        <v>8</v>
      </c>
      <c r="G33" s="99" t="s">
        <v>30</v>
      </c>
      <c r="H33" s="99"/>
      <c r="I33" s="7"/>
      <c r="J33" s="7"/>
      <c r="K33" s="7"/>
      <c r="L33" s="7"/>
      <c r="M33" s="7"/>
      <c r="N33" s="7"/>
      <c r="O33" s="7"/>
      <c r="P33" s="7"/>
      <c r="Q33" s="20">
        <f>IF(I33&lt;&gt;0,1,0)</f>
        <v>0</v>
      </c>
      <c r="R33" s="20">
        <f>IF(J33&lt;&gt;0,2,0)</f>
        <v>0</v>
      </c>
      <c r="S33" s="20">
        <f>IF(K33&lt;&gt;0,4,0)</f>
        <v>0</v>
      </c>
      <c r="T33" s="20">
        <f>IF(L33&lt;&gt;0,8,0)</f>
        <v>0</v>
      </c>
      <c r="U33" s="20">
        <f t="shared" si="1"/>
        <v>0</v>
      </c>
      <c r="V33" s="20">
        <f>IF(N33&lt;&gt;0,32,0)</f>
        <v>0</v>
      </c>
      <c r="W33" s="20">
        <f>IF(O33&lt;&gt;0,64,0)</f>
        <v>0</v>
      </c>
      <c r="X33" s="20">
        <f>IF(P33&lt;&gt;0,128,0)</f>
        <v>0</v>
      </c>
    </row>
    <row r="34" spans="2:24" ht="18.75" customHeight="1" x14ac:dyDescent="0.3">
      <c r="B34" s="119"/>
      <c r="C34" s="16">
        <v>561</v>
      </c>
      <c r="D34" s="16">
        <v>49</v>
      </c>
      <c r="E34" s="21">
        <f t="shared" si="4"/>
        <v>0</v>
      </c>
      <c r="F34" s="16">
        <v>0</v>
      </c>
      <c r="G34" s="99" t="s">
        <v>31</v>
      </c>
      <c r="H34" s="99"/>
      <c r="I34" s="7"/>
      <c r="J34" s="7"/>
      <c r="K34" s="7"/>
      <c r="L34" s="7"/>
      <c r="M34" s="7"/>
      <c r="N34" s="7"/>
      <c r="O34" s="7"/>
      <c r="P34" s="7"/>
      <c r="Q34" s="20">
        <f>IF(I34&lt;&gt;0,1,0)</f>
        <v>0</v>
      </c>
      <c r="R34" s="20">
        <f>IF(J34&lt;&gt;0,2,0)</f>
        <v>0</v>
      </c>
      <c r="S34" s="20">
        <f>IF(K34&lt;&gt;0,4,0)</f>
        <v>0</v>
      </c>
      <c r="T34" s="20">
        <f>IF(L34&lt;&gt;0,8,0)</f>
        <v>0</v>
      </c>
      <c r="U34" s="20">
        <f t="shared" si="1"/>
        <v>0</v>
      </c>
      <c r="V34" s="20">
        <f>IF(N34&lt;&gt;0,32,0)</f>
        <v>0</v>
      </c>
      <c r="W34" s="20">
        <f>IF(O34&lt;&gt;0,64,0)</f>
        <v>0</v>
      </c>
      <c r="X34" s="20">
        <f>IF(P34&lt;&gt;0,128,0)</f>
        <v>0</v>
      </c>
    </row>
    <row r="35" spans="2:24" ht="18.75" customHeight="1" x14ac:dyDescent="0.3">
      <c r="B35" s="119"/>
      <c r="C35" s="16">
        <v>562</v>
      </c>
      <c r="D35" s="16">
        <v>50</v>
      </c>
      <c r="E35" s="21">
        <f t="shared" si="4"/>
        <v>0</v>
      </c>
      <c r="F35" s="16">
        <v>0</v>
      </c>
      <c r="G35" s="99" t="s">
        <v>32</v>
      </c>
      <c r="H35" s="99"/>
      <c r="I35" s="7"/>
      <c r="J35" s="7"/>
      <c r="K35" s="7"/>
      <c r="L35" s="7"/>
      <c r="M35" s="7"/>
      <c r="N35" s="7"/>
      <c r="O35" s="7"/>
      <c r="P35" s="7"/>
      <c r="Q35" s="20">
        <f>IF(I35&lt;&gt;0,1,0)</f>
        <v>0</v>
      </c>
      <c r="R35" s="20">
        <f>IF(J35&lt;&gt;0,2,0)</f>
        <v>0</v>
      </c>
      <c r="S35" s="20">
        <f>IF(K35&lt;&gt;0,4,0)</f>
        <v>0</v>
      </c>
      <c r="T35" s="20">
        <f>IF(L35&lt;&gt;0,8,0)</f>
        <v>0</v>
      </c>
      <c r="U35" s="20">
        <f t="shared" si="1"/>
        <v>0</v>
      </c>
      <c r="V35" s="20">
        <f>IF(N35&lt;&gt;0,32,0)</f>
        <v>0</v>
      </c>
      <c r="W35" s="20">
        <f>IF(O35&lt;&gt;0,64,0)</f>
        <v>0</v>
      </c>
      <c r="X35" s="20">
        <f>IF(P35&lt;&gt;0,128,0)</f>
        <v>0</v>
      </c>
    </row>
    <row r="36" spans="2:24" ht="18.75" customHeight="1" x14ac:dyDescent="0.25">
      <c r="B36" s="17" t="s">
        <v>39</v>
      </c>
      <c r="C36" s="17"/>
      <c r="D36" s="17"/>
      <c r="E36" s="17"/>
      <c r="F36" s="17"/>
      <c r="G36" s="118"/>
      <c r="H36" s="118"/>
      <c r="I36" s="17" t="s">
        <v>40</v>
      </c>
      <c r="J36" s="17" t="s">
        <v>41</v>
      </c>
      <c r="K36" s="17" t="s">
        <v>42</v>
      </c>
      <c r="L36" s="17" t="s">
        <v>43</v>
      </c>
      <c r="M36" s="17" t="s">
        <v>44</v>
      </c>
      <c r="N36" s="17" t="s">
        <v>45</v>
      </c>
      <c r="O36" s="17" t="s">
        <v>46</v>
      </c>
      <c r="P36" s="17" t="s">
        <v>47</v>
      </c>
    </row>
    <row r="37" spans="2:24" ht="18.75" customHeight="1" x14ac:dyDescent="0.3">
      <c r="B37" s="119">
        <v>5</v>
      </c>
      <c r="C37" s="16">
        <v>563</v>
      </c>
      <c r="D37" s="16">
        <v>51</v>
      </c>
      <c r="E37" s="21">
        <f t="shared" ref="E37:E40" si="5">Q37+R37+S37+T37+U37+V37+W37+X37</f>
        <v>0</v>
      </c>
      <c r="F37" s="16">
        <v>48</v>
      </c>
      <c r="G37" s="99" t="s">
        <v>29</v>
      </c>
      <c r="H37" s="99"/>
      <c r="I37" s="7"/>
      <c r="J37" s="7"/>
      <c r="K37" s="7"/>
      <c r="L37" s="7"/>
      <c r="M37" s="7"/>
      <c r="N37" s="7"/>
      <c r="O37" s="7"/>
      <c r="P37" s="7"/>
      <c r="Q37" s="20">
        <f>IF(I37&lt;&gt;0,1,0)</f>
        <v>0</v>
      </c>
      <c r="R37" s="20">
        <f>IF(J37&lt;&gt;0,2,0)</f>
        <v>0</v>
      </c>
      <c r="S37" s="20">
        <f>IF(K37&lt;&gt;0,4,0)</f>
        <v>0</v>
      </c>
      <c r="T37" s="20">
        <f>IF(L37&lt;&gt;0,8,0)</f>
        <v>0</v>
      </c>
      <c r="U37" s="20">
        <f t="shared" si="1"/>
        <v>0</v>
      </c>
      <c r="V37" s="20">
        <f>IF(N37&lt;&gt;0,32,0)</f>
        <v>0</v>
      </c>
      <c r="W37" s="20">
        <f>IF(O37&lt;&gt;0,64,0)</f>
        <v>0</v>
      </c>
      <c r="X37" s="20">
        <f>IF(P37&lt;&gt;0,128,0)</f>
        <v>0</v>
      </c>
    </row>
    <row r="38" spans="2:24" ht="18.75" customHeight="1" x14ac:dyDescent="0.3">
      <c r="B38" s="119"/>
      <c r="C38" s="16">
        <v>564</v>
      </c>
      <c r="D38" s="16">
        <v>52</v>
      </c>
      <c r="E38" s="21">
        <f t="shared" si="5"/>
        <v>0</v>
      </c>
      <c r="F38" s="16">
        <v>16</v>
      </c>
      <c r="G38" s="99" t="s">
        <v>30</v>
      </c>
      <c r="H38" s="99"/>
      <c r="I38" s="7"/>
      <c r="J38" s="7"/>
      <c r="K38" s="7"/>
      <c r="L38" s="7"/>
      <c r="M38" s="7"/>
      <c r="N38" s="7"/>
      <c r="O38" s="7"/>
      <c r="P38" s="7"/>
      <c r="Q38" s="20">
        <f>IF(I38&lt;&gt;0,1,0)</f>
        <v>0</v>
      </c>
      <c r="R38" s="20">
        <f>IF(J38&lt;&gt;0,2,0)</f>
        <v>0</v>
      </c>
      <c r="S38" s="20">
        <f>IF(K38&lt;&gt;0,4,0)</f>
        <v>0</v>
      </c>
      <c r="T38" s="20">
        <f>IF(L38&lt;&gt;0,8,0)</f>
        <v>0</v>
      </c>
      <c r="U38" s="20">
        <f t="shared" si="1"/>
        <v>0</v>
      </c>
      <c r="V38" s="20">
        <f>IF(N38&lt;&gt;0,32,0)</f>
        <v>0</v>
      </c>
      <c r="W38" s="20">
        <f>IF(O38&lt;&gt;0,64,0)</f>
        <v>0</v>
      </c>
      <c r="X38" s="20">
        <f>IF(P38&lt;&gt;0,128,0)</f>
        <v>0</v>
      </c>
    </row>
    <row r="39" spans="2:24" ht="18.75" customHeight="1" x14ac:dyDescent="0.3">
      <c r="B39" s="119"/>
      <c r="C39" s="16">
        <v>565</v>
      </c>
      <c r="D39" s="16">
        <v>53</v>
      </c>
      <c r="E39" s="21">
        <f t="shared" si="5"/>
        <v>0</v>
      </c>
      <c r="F39" s="16">
        <v>0</v>
      </c>
      <c r="G39" s="99" t="s">
        <v>31</v>
      </c>
      <c r="H39" s="99"/>
      <c r="I39" s="7"/>
      <c r="J39" s="7"/>
      <c r="K39" s="7"/>
      <c r="L39" s="7"/>
      <c r="M39" s="7"/>
      <c r="N39" s="7"/>
      <c r="O39" s="7"/>
      <c r="P39" s="7"/>
      <c r="Q39" s="20">
        <f>IF(I39&lt;&gt;0,1,0)</f>
        <v>0</v>
      </c>
      <c r="R39" s="20">
        <f>IF(J39&lt;&gt;0,2,0)</f>
        <v>0</v>
      </c>
      <c r="S39" s="20">
        <f>IF(K39&lt;&gt;0,4,0)</f>
        <v>0</v>
      </c>
      <c r="T39" s="20">
        <f>IF(L39&lt;&gt;0,8,0)</f>
        <v>0</v>
      </c>
      <c r="U39" s="20">
        <f t="shared" si="1"/>
        <v>0</v>
      </c>
      <c r="V39" s="20">
        <f>IF(N39&lt;&gt;0,32,0)</f>
        <v>0</v>
      </c>
      <c r="W39" s="20">
        <f>IF(O39&lt;&gt;0,64,0)</f>
        <v>0</v>
      </c>
      <c r="X39" s="20">
        <f>IF(P39&lt;&gt;0,128,0)</f>
        <v>0</v>
      </c>
    </row>
    <row r="40" spans="2:24" ht="18.75" customHeight="1" x14ac:dyDescent="0.3">
      <c r="B40" s="119"/>
      <c r="C40" s="16">
        <v>566</v>
      </c>
      <c r="D40" s="16">
        <v>54</v>
      </c>
      <c r="E40" s="21">
        <f t="shared" si="5"/>
        <v>0</v>
      </c>
      <c r="F40" s="16">
        <v>0</v>
      </c>
      <c r="G40" s="99" t="s">
        <v>32</v>
      </c>
      <c r="H40" s="99"/>
      <c r="I40" s="7"/>
      <c r="J40" s="7"/>
      <c r="K40" s="7"/>
      <c r="L40" s="7"/>
      <c r="M40" s="7"/>
      <c r="N40" s="7"/>
      <c r="O40" s="7"/>
      <c r="P40" s="7"/>
      <c r="Q40" s="20">
        <f>IF(I40&lt;&gt;0,1,0)</f>
        <v>0</v>
      </c>
      <c r="R40" s="20">
        <f>IF(J40&lt;&gt;0,2,0)</f>
        <v>0</v>
      </c>
      <c r="S40" s="20">
        <f>IF(K40&lt;&gt;0,4,0)</f>
        <v>0</v>
      </c>
      <c r="T40" s="20">
        <f>IF(L40&lt;&gt;0,8,0)</f>
        <v>0</v>
      </c>
      <c r="U40" s="20">
        <f t="shared" si="1"/>
        <v>0</v>
      </c>
      <c r="V40" s="20">
        <f>IF(N40&lt;&gt;0,32,0)</f>
        <v>0</v>
      </c>
      <c r="W40" s="20">
        <f>IF(O40&lt;&gt;0,64,0)</f>
        <v>0</v>
      </c>
      <c r="X40" s="20">
        <f>IF(P40&lt;&gt;0,128,0)</f>
        <v>0</v>
      </c>
    </row>
    <row r="41" spans="2:24" ht="18.75" customHeight="1" x14ac:dyDescent="0.25">
      <c r="B41" s="17" t="s">
        <v>39</v>
      </c>
      <c r="C41" s="17"/>
      <c r="D41" s="17"/>
      <c r="E41" s="17"/>
      <c r="F41" s="17"/>
      <c r="G41" s="118"/>
      <c r="H41" s="118"/>
      <c r="I41" s="17" t="s">
        <v>40</v>
      </c>
      <c r="J41" s="17" t="s">
        <v>41</v>
      </c>
      <c r="K41" s="17" t="s">
        <v>42</v>
      </c>
      <c r="L41" s="17" t="s">
        <v>43</v>
      </c>
      <c r="M41" s="17" t="s">
        <v>44</v>
      </c>
      <c r="N41" s="17" t="s">
        <v>45</v>
      </c>
      <c r="O41" s="17" t="s">
        <v>46</v>
      </c>
      <c r="P41" s="17" t="s">
        <v>47</v>
      </c>
    </row>
    <row r="42" spans="2:24" ht="18.75" customHeight="1" x14ac:dyDescent="0.3">
      <c r="B42" s="119">
        <v>6</v>
      </c>
      <c r="C42" s="16">
        <v>567</v>
      </c>
      <c r="D42" s="16">
        <v>55</v>
      </c>
      <c r="E42" s="21">
        <f t="shared" ref="E42:E45" si="6">Q42+R42+S42+T42+U42+V42+W42+X42</f>
        <v>0</v>
      </c>
      <c r="F42" s="16">
        <v>48</v>
      </c>
      <c r="G42" s="99" t="s">
        <v>29</v>
      </c>
      <c r="H42" s="99"/>
      <c r="I42" s="7"/>
      <c r="J42" s="7"/>
      <c r="K42" s="7"/>
      <c r="L42" s="7"/>
      <c r="M42" s="7"/>
      <c r="N42" s="7"/>
      <c r="O42" s="7"/>
      <c r="P42" s="7"/>
      <c r="Q42" s="20">
        <f>IF(I42&lt;&gt;0,1,0)</f>
        <v>0</v>
      </c>
      <c r="R42" s="20">
        <f>IF(J42&lt;&gt;0,2,0)</f>
        <v>0</v>
      </c>
      <c r="S42" s="20">
        <f>IF(K42&lt;&gt;0,4,0)</f>
        <v>0</v>
      </c>
      <c r="T42" s="20">
        <f>IF(L42&lt;&gt;0,8,0)</f>
        <v>0</v>
      </c>
      <c r="U42" s="20">
        <f t="shared" si="1"/>
        <v>0</v>
      </c>
      <c r="V42" s="20">
        <f>IF(N42&lt;&gt;0,32,0)</f>
        <v>0</v>
      </c>
      <c r="W42" s="20">
        <f>IF(O42&lt;&gt;0,64,0)</f>
        <v>0</v>
      </c>
      <c r="X42" s="20">
        <f>IF(P42&lt;&gt;0,128,0)</f>
        <v>0</v>
      </c>
    </row>
    <row r="43" spans="2:24" ht="18.75" customHeight="1" x14ac:dyDescent="0.3">
      <c r="B43" s="119"/>
      <c r="C43" s="16">
        <v>568</v>
      </c>
      <c r="D43" s="16">
        <v>56</v>
      </c>
      <c r="E43" s="21">
        <f t="shared" si="6"/>
        <v>0</v>
      </c>
      <c r="F43" s="16">
        <v>32</v>
      </c>
      <c r="G43" s="99" t="s">
        <v>30</v>
      </c>
      <c r="H43" s="99"/>
      <c r="I43" s="7"/>
      <c r="J43" s="7"/>
      <c r="K43" s="7"/>
      <c r="L43" s="7"/>
      <c r="M43" s="7"/>
      <c r="N43" s="7"/>
      <c r="O43" s="7"/>
      <c r="P43" s="7"/>
      <c r="Q43" s="20">
        <f>IF(I43&lt;&gt;0,1,0)</f>
        <v>0</v>
      </c>
      <c r="R43" s="20">
        <f>IF(J43&lt;&gt;0,2,0)</f>
        <v>0</v>
      </c>
      <c r="S43" s="20">
        <f>IF(K43&lt;&gt;0,4,0)</f>
        <v>0</v>
      </c>
      <c r="T43" s="20">
        <f>IF(L43&lt;&gt;0,8,0)</f>
        <v>0</v>
      </c>
      <c r="U43" s="20">
        <f t="shared" si="1"/>
        <v>0</v>
      </c>
      <c r="V43" s="20">
        <f>IF(N43&lt;&gt;0,32,0)</f>
        <v>0</v>
      </c>
      <c r="W43" s="20">
        <f>IF(O43&lt;&gt;0,64,0)</f>
        <v>0</v>
      </c>
      <c r="X43" s="20">
        <f>IF(P43&lt;&gt;0,128,0)</f>
        <v>0</v>
      </c>
    </row>
    <row r="44" spans="2:24" ht="18.75" customHeight="1" x14ac:dyDescent="0.3">
      <c r="B44" s="119"/>
      <c r="C44" s="16">
        <v>569</v>
      </c>
      <c r="D44" s="16">
        <v>57</v>
      </c>
      <c r="E44" s="21">
        <f t="shared" si="6"/>
        <v>0</v>
      </c>
      <c r="F44" s="16">
        <v>0</v>
      </c>
      <c r="G44" s="99" t="s">
        <v>31</v>
      </c>
      <c r="H44" s="99"/>
      <c r="I44" s="7"/>
      <c r="J44" s="7"/>
      <c r="K44" s="7"/>
      <c r="L44" s="7"/>
      <c r="M44" s="7"/>
      <c r="N44" s="7"/>
      <c r="O44" s="7"/>
      <c r="P44" s="7"/>
      <c r="Q44" s="20">
        <f>IF(I44&lt;&gt;0,1,0)</f>
        <v>0</v>
      </c>
      <c r="R44" s="20">
        <f>IF(J44&lt;&gt;0,2,0)</f>
        <v>0</v>
      </c>
      <c r="S44" s="20">
        <f>IF(K44&lt;&gt;0,4,0)</f>
        <v>0</v>
      </c>
      <c r="T44" s="20">
        <f>IF(L44&lt;&gt;0,8,0)</f>
        <v>0</v>
      </c>
      <c r="U44" s="20">
        <f t="shared" si="1"/>
        <v>0</v>
      </c>
      <c r="V44" s="20">
        <f>IF(N44&lt;&gt;0,32,0)</f>
        <v>0</v>
      </c>
      <c r="W44" s="20">
        <f>IF(O44&lt;&gt;0,64,0)</f>
        <v>0</v>
      </c>
      <c r="X44" s="20">
        <f>IF(P44&lt;&gt;0,128,0)</f>
        <v>0</v>
      </c>
    </row>
    <row r="45" spans="2:24" ht="18.75" customHeight="1" x14ac:dyDescent="0.3">
      <c r="B45" s="119"/>
      <c r="C45" s="16">
        <v>570</v>
      </c>
      <c r="D45" s="16">
        <v>58</v>
      </c>
      <c r="E45" s="21">
        <f t="shared" si="6"/>
        <v>0</v>
      </c>
      <c r="F45" s="16">
        <v>0</v>
      </c>
      <c r="G45" s="99" t="s">
        <v>32</v>
      </c>
      <c r="H45" s="99"/>
      <c r="I45" s="7"/>
      <c r="J45" s="7"/>
      <c r="K45" s="7"/>
      <c r="L45" s="7"/>
      <c r="M45" s="7"/>
      <c r="N45" s="7"/>
      <c r="O45" s="7"/>
      <c r="P45" s="7"/>
      <c r="Q45" s="20">
        <f>IF(I45&lt;&gt;0,1,0)</f>
        <v>0</v>
      </c>
      <c r="R45" s="20">
        <f>IF(J45&lt;&gt;0,2,0)</f>
        <v>0</v>
      </c>
      <c r="S45" s="20">
        <f>IF(K45&lt;&gt;0,4,0)</f>
        <v>0</v>
      </c>
      <c r="T45" s="20">
        <f>IF(L45&lt;&gt;0,8,0)</f>
        <v>0</v>
      </c>
      <c r="U45" s="20">
        <f t="shared" si="1"/>
        <v>0</v>
      </c>
      <c r="V45" s="20">
        <f>IF(N45&lt;&gt;0,32,0)</f>
        <v>0</v>
      </c>
      <c r="W45" s="20">
        <f>IF(O45&lt;&gt;0,64,0)</f>
        <v>0</v>
      </c>
      <c r="X45" s="20">
        <f>IF(P45&lt;&gt;0,128,0)</f>
        <v>0</v>
      </c>
    </row>
    <row r="46" spans="2:24" ht="18.75" customHeight="1" x14ac:dyDescent="0.25">
      <c r="B46" s="17" t="s">
        <v>39</v>
      </c>
      <c r="C46" s="17"/>
      <c r="D46" s="17"/>
      <c r="E46" s="17"/>
      <c r="F46" s="17"/>
      <c r="G46" s="118"/>
      <c r="H46" s="118"/>
      <c r="I46" s="17" t="s">
        <v>40</v>
      </c>
      <c r="J46" s="17" t="s">
        <v>41</v>
      </c>
      <c r="K46" s="17" t="s">
        <v>42</v>
      </c>
      <c r="L46" s="17" t="s">
        <v>43</v>
      </c>
      <c r="M46" s="17" t="s">
        <v>44</v>
      </c>
      <c r="N46" s="17" t="s">
        <v>45</v>
      </c>
      <c r="O46" s="17" t="s">
        <v>46</v>
      </c>
      <c r="P46" s="17" t="s">
        <v>47</v>
      </c>
    </row>
    <row r="47" spans="2:24" ht="18.75" customHeight="1" x14ac:dyDescent="0.3">
      <c r="B47" s="119">
        <v>7</v>
      </c>
      <c r="C47" s="16">
        <v>571</v>
      </c>
      <c r="D47" s="16">
        <v>59</v>
      </c>
      <c r="E47" s="21">
        <f t="shared" ref="E47:E50" si="7">Q47+R47+S47+T47+U47+V47+W47+X47</f>
        <v>0</v>
      </c>
      <c r="F47" s="16">
        <v>192</v>
      </c>
      <c r="G47" s="99" t="s">
        <v>29</v>
      </c>
      <c r="H47" s="99"/>
      <c r="I47" s="7"/>
      <c r="J47" s="7"/>
      <c r="K47" s="7"/>
      <c r="L47" s="7"/>
      <c r="M47" s="7"/>
      <c r="N47" s="7"/>
      <c r="O47" s="7"/>
      <c r="P47" s="7"/>
      <c r="Q47" s="20">
        <f>IF(I47&lt;&gt;0,1,0)</f>
        <v>0</v>
      </c>
      <c r="R47" s="20">
        <f>IF(J47&lt;&gt;0,2,0)</f>
        <v>0</v>
      </c>
      <c r="S47" s="20">
        <f>IF(K47&lt;&gt;0,4,0)</f>
        <v>0</v>
      </c>
      <c r="T47" s="20">
        <f>IF(L47&lt;&gt;0,8,0)</f>
        <v>0</v>
      </c>
      <c r="U47" s="20">
        <f t="shared" si="1"/>
        <v>0</v>
      </c>
      <c r="V47" s="20">
        <f>IF(N47&lt;&gt;0,32,0)</f>
        <v>0</v>
      </c>
      <c r="W47" s="20">
        <f>IF(O47&lt;&gt;0,64,0)</f>
        <v>0</v>
      </c>
      <c r="X47" s="20">
        <f>IF(P47&lt;&gt;0,128,0)</f>
        <v>0</v>
      </c>
    </row>
    <row r="48" spans="2:24" ht="18.75" customHeight="1" x14ac:dyDescent="0.3">
      <c r="B48" s="119"/>
      <c r="C48" s="16">
        <v>572</v>
      </c>
      <c r="D48" s="16">
        <v>60</v>
      </c>
      <c r="E48" s="21">
        <f t="shared" si="7"/>
        <v>0</v>
      </c>
      <c r="F48" s="16">
        <v>64</v>
      </c>
      <c r="G48" s="99" t="s">
        <v>30</v>
      </c>
      <c r="H48" s="99"/>
      <c r="I48" s="7"/>
      <c r="J48" s="7"/>
      <c r="K48" s="7"/>
      <c r="L48" s="7"/>
      <c r="M48" s="7"/>
      <c r="N48" s="7"/>
      <c r="O48" s="7"/>
      <c r="P48" s="7"/>
      <c r="Q48" s="20">
        <f>IF(I48&lt;&gt;0,1,0)</f>
        <v>0</v>
      </c>
      <c r="R48" s="20">
        <f>IF(J48&lt;&gt;0,2,0)</f>
        <v>0</v>
      </c>
      <c r="S48" s="20">
        <f>IF(K48&lt;&gt;0,4,0)</f>
        <v>0</v>
      </c>
      <c r="T48" s="20">
        <f>IF(L48&lt;&gt;0,8,0)</f>
        <v>0</v>
      </c>
      <c r="U48" s="20">
        <f t="shared" si="1"/>
        <v>0</v>
      </c>
      <c r="V48" s="20">
        <f>IF(N48&lt;&gt;0,32,0)</f>
        <v>0</v>
      </c>
      <c r="W48" s="20">
        <f>IF(O48&lt;&gt;0,64,0)</f>
        <v>0</v>
      </c>
      <c r="X48" s="20">
        <f>IF(P48&lt;&gt;0,128,0)</f>
        <v>0</v>
      </c>
    </row>
    <row r="49" spans="2:24" ht="18.75" customHeight="1" x14ac:dyDescent="0.3">
      <c r="B49" s="119"/>
      <c r="C49" s="16">
        <v>573</v>
      </c>
      <c r="D49" s="16">
        <v>61</v>
      </c>
      <c r="E49" s="21">
        <f t="shared" si="7"/>
        <v>0</v>
      </c>
      <c r="F49" s="16">
        <v>0</v>
      </c>
      <c r="G49" s="99" t="s">
        <v>31</v>
      </c>
      <c r="H49" s="99"/>
      <c r="I49" s="7"/>
      <c r="J49" s="7"/>
      <c r="K49" s="7"/>
      <c r="L49" s="7"/>
      <c r="M49" s="7"/>
      <c r="N49" s="7"/>
      <c r="O49" s="7"/>
      <c r="P49" s="7"/>
      <c r="Q49" s="20">
        <f>IF(I49&lt;&gt;0,1,0)</f>
        <v>0</v>
      </c>
      <c r="R49" s="20">
        <f>IF(J49&lt;&gt;0,2,0)</f>
        <v>0</v>
      </c>
      <c r="S49" s="20">
        <f>IF(K49&lt;&gt;0,4,0)</f>
        <v>0</v>
      </c>
      <c r="T49" s="20">
        <f>IF(L49&lt;&gt;0,8,0)</f>
        <v>0</v>
      </c>
      <c r="U49" s="20">
        <f t="shared" si="1"/>
        <v>0</v>
      </c>
      <c r="V49" s="20">
        <f>IF(N49&lt;&gt;0,32,0)</f>
        <v>0</v>
      </c>
      <c r="W49" s="20">
        <f>IF(O49&lt;&gt;0,64,0)</f>
        <v>0</v>
      </c>
      <c r="X49" s="20">
        <f>IF(P49&lt;&gt;0,128,0)</f>
        <v>0</v>
      </c>
    </row>
    <row r="50" spans="2:24" ht="18.75" customHeight="1" x14ac:dyDescent="0.3">
      <c r="B50" s="119"/>
      <c r="C50" s="16">
        <v>574</v>
      </c>
      <c r="D50" s="16">
        <v>62</v>
      </c>
      <c r="E50" s="21">
        <f t="shared" si="7"/>
        <v>0</v>
      </c>
      <c r="F50" s="16">
        <v>0</v>
      </c>
      <c r="G50" s="99" t="s">
        <v>32</v>
      </c>
      <c r="H50" s="99"/>
      <c r="I50" s="7"/>
      <c r="J50" s="7"/>
      <c r="K50" s="7"/>
      <c r="L50" s="7"/>
      <c r="M50" s="7"/>
      <c r="N50" s="7"/>
      <c r="O50" s="7"/>
      <c r="P50" s="7"/>
      <c r="Q50" s="20">
        <f>IF(I50&lt;&gt;0,1,0)</f>
        <v>0</v>
      </c>
      <c r="R50" s="20">
        <f>IF(J50&lt;&gt;0,2,0)</f>
        <v>0</v>
      </c>
      <c r="S50" s="20">
        <f>IF(K50&lt;&gt;0,4,0)</f>
        <v>0</v>
      </c>
      <c r="T50" s="20">
        <f>IF(L50&lt;&gt;0,8,0)</f>
        <v>0</v>
      </c>
      <c r="U50" s="20">
        <f t="shared" si="1"/>
        <v>0</v>
      </c>
      <c r="V50" s="20">
        <f>IF(N50&lt;&gt;0,32,0)</f>
        <v>0</v>
      </c>
      <c r="W50" s="20">
        <f>IF(O50&lt;&gt;0,64,0)</f>
        <v>0</v>
      </c>
      <c r="X50" s="20">
        <f>IF(P50&lt;&gt;0,128,0)</f>
        <v>0</v>
      </c>
    </row>
    <row r="51" spans="2:24" ht="18.75" customHeight="1" x14ac:dyDescent="0.25">
      <c r="B51" s="17" t="s">
        <v>39</v>
      </c>
      <c r="C51" s="17"/>
      <c r="D51" s="17"/>
      <c r="E51" s="17"/>
      <c r="F51" s="17"/>
      <c r="G51" s="118"/>
      <c r="H51" s="118"/>
      <c r="I51" s="17" t="s">
        <v>40</v>
      </c>
      <c r="J51" s="17" t="s">
        <v>41</v>
      </c>
      <c r="K51" s="17" t="s">
        <v>42</v>
      </c>
      <c r="L51" s="17" t="s">
        <v>43</v>
      </c>
      <c r="M51" s="17" t="s">
        <v>44</v>
      </c>
      <c r="N51" s="17" t="s">
        <v>45</v>
      </c>
      <c r="O51" s="17" t="s">
        <v>46</v>
      </c>
      <c r="P51" s="17" t="s">
        <v>47</v>
      </c>
    </row>
    <row r="52" spans="2:24" ht="18.75" customHeight="1" x14ac:dyDescent="0.3">
      <c r="B52" s="119">
        <v>8</v>
      </c>
      <c r="C52" s="16">
        <v>575</v>
      </c>
      <c r="D52" s="16">
        <v>63</v>
      </c>
      <c r="E52" s="21">
        <f t="shared" ref="E52:E55" si="8">Q52+R52+S52+T52+U52+V52+W52+X52</f>
        <v>0</v>
      </c>
      <c r="F52" s="16">
        <v>192</v>
      </c>
      <c r="G52" s="99" t="s">
        <v>29</v>
      </c>
      <c r="H52" s="99"/>
      <c r="I52" s="7"/>
      <c r="J52" s="7"/>
      <c r="K52" s="7"/>
      <c r="L52" s="7"/>
      <c r="M52" s="7"/>
      <c r="N52" s="7"/>
      <c r="O52" s="7"/>
      <c r="P52" s="7"/>
      <c r="Q52" s="20">
        <f>IF(I52&lt;&gt;0,1,0)</f>
        <v>0</v>
      </c>
      <c r="R52" s="20">
        <f>IF(J52&lt;&gt;0,2,0)</f>
        <v>0</v>
      </c>
      <c r="S52" s="20">
        <f>IF(K52&lt;&gt;0,4,0)</f>
        <v>0</v>
      </c>
      <c r="T52" s="20">
        <f>IF(L52&lt;&gt;0,8,0)</f>
        <v>0</v>
      </c>
      <c r="U52" s="20">
        <f t="shared" si="1"/>
        <v>0</v>
      </c>
      <c r="V52" s="20">
        <f>IF(N52&lt;&gt;0,32,0)</f>
        <v>0</v>
      </c>
      <c r="W52" s="20">
        <f>IF(O52&lt;&gt;0,64,0)</f>
        <v>0</v>
      </c>
      <c r="X52" s="20">
        <f>IF(P52&lt;&gt;0,128,0)</f>
        <v>0</v>
      </c>
    </row>
    <row r="53" spans="2:24" ht="18.75" customHeight="1" x14ac:dyDescent="0.3">
      <c r="B53" s="119"/>
      <c r="C53" s="16">
        <v>576</v>
      </c>
      <c r="D53" s="16">
        <v>64</v>
      </c>
      <c r="E53" s="21">
        <f t="shared" si="8"/>
        <v>0</v>
      </c>
      <c r="F53" s="16">
        <v>128</v>
      </c>
      <c r="G53" s="99" t="s">
        <v>30</v>
      </c>
      <c r="H53" s="99"/>
      <c r="I53" s="7"/>
      <c r="J53" s="7"/>
      <c r="K53" s="7"/>
      <c r="L53" s="7"/>
      <c r="M53" s="7"/>
      <c r="N53" s="7"/>
      <c r="O53" s="7"/>
      <c r="P53" s="7"/>
      <c r="Q53" s="20">
        <f>IF(I53&lt;&gt;0,1,0)</f>
        <v>0</v>
      </c>
      <c r="R53" s="20">
        <f>IF(J53&lt;&gt;0,2,0)</f>
        <v>0</v>
      </c>
      <c r="S53" s="20">
        <f>IF(K53&lt;&gt;0,4,0)</f>
        <v>0</v>
      </c>
      <c r="T53" s="20">
        <f>IF(L53&lt;&gt;0,8,0)</f>
        <v>0</v>
      </c>
      <c r="U53" s="20">
        <f t="shared" si="1"/>
        <v>0</v>
      </c>
      <c r="V53" s="20">
        <f>IF(N53&lt;&gt;0,32,0)</f>
        <v>0</v>
      </c>
      <c r="W53" s="20">
        <f>IF(O53&lt;&gt;0,64,0)</f>
        <v>0</v>
      </c>
      <c r="X53" s="20">
        <f>IF(P53&lt;&gt;0,128,0)</f>
        <v>0</v>
      </c>
    </row>
    <row r="54" spans="2:24" ht="18.75" customHeight="1" x14ac:dyDescent="0.3">
      <c r="B54" s="119"/>
      <c r="C54" s="16">
        <v>577</v>
      </c>
      <c r="D54" s="16">
        <v>65</v>
      </c>
      <c r="E54" s="21">
        <f t="shared" si="8"/>
        <v>0</v>
      </c>
      <c r="F54" s="16">
        <v>0</v>
      </c>
      <c r="G54" s="99" t="s">
        <v>31</v>
      </c>
      <c r="H54" s="99"/>
      <c r="I54" s="7"/>
      <c r="J54" s="7"/>
      <c r="K54" s="7"/>
      <c r="L54" s="7"/>
      <c r="M54" s="7"/>
      <c r="N54" s="7"/>
      <c r="O54" s="7"/>
      <c r="P54" s="7"/>
      <c r="Q54" s="20">
        <f>IF(I54&lt;&gt;0,1,0)</f>
        <v>0</v>
      </c>
      <c r="R54" s="20">
        <f>IF(J54&lt;&gt;0,2,0)</f>
        <v>0</v>
      </c>
      <c r="S54" s="20">
        <f>IF(K54&lt;&gt;0,4,0)</f>
        <v>0</v>
      </c>
      <c r="T54" s="20">
        <f>IF(L54&lt;&gt;0,8,0)</f>
        <v>0</v>
      </c>
      <c r="U54" s="20">
        <f t="shared" si="1"/>
        <v>0</v>
      </c>
      <c r="V54" s="20">
        <f>IF(N54&lt;&gt;0,32,0)</f>
        <v>0</v>
      </c>
      <c r="W54" s="20">
        <f>IF(O54&lt;&gt;0,64,0)</f>
        <v>0</v>
      </c>
      <c r="X54" s="20">
        <f>IF(P54&lt;&gt;0,128,0)</f>
        <v>0</v>
      </c>
    </row>
    <row r="55" spans="2:24" ht="18.75" customHeight="1" x14ac:dyDescent="0.3">
      <c r="B55" s="119"/>
      <c r="C55" s="16">
        <v>578</v>
      </c>
      <c r="D55" s="16">
        <v>66</v>
      </c>
      <c r="E55" s="21">
        <f t="shared" si="8"/>
        <v>0</v>
      </c>
      <c r="F55" s="16">
        <v>0</v>
      </c>
      <c r="G55" s="99" t="s">
        <v>32</v>
      </c>
      <c r="H55" s="99"/>
      <c r="I55" s="7"/>
      <c r="J55" s="7"/>
      <c r="K55" s="7"/>
      <c r="L55" s="7"/>
      <c r="M55" s="7"/>
      <c r="N55" s="7"/>
      <c r="O55" s="7"/>
      <c r="P55" s="7"/>
      <c r="Q55" s="20">
        <f>IF(I55&lt;&gt;0,1,0)</f>
        <v>0</v>
      </c>
      <c r="R55" s="20">
        <f>IF(J55&lt;&gt;0,2,0)</f>
        <v>0</v>
      </c>
      <c r="S55" s="20">
        <f>IF(K55&lt;&gt;0,4,0)</f>
        <v>0</v>
      </c>
      <c r="T55" s="20">
        <f>IF(L55&lt;&gt;0,8,0)</f>
        <v>0</v>
      </c>
      <c r="U55" s="20">
        <f t="shared" si="1"/>
        <v>0</v>
      </c>
      <c r="V55" s="20">
        <f>IF(N55&lt;&gt;0,32,0)</f>
        <v>0</v>
      </c>
      <c r="W55" s="20">
        <f>IF(O55&lt;&gt;0,64,0)</f>
        <v>0</v>
      </c>
      <c r="X55" s="20">
        <f>IF(P55&lt;&gt;0,128,0)</f>
        <v>0</v>
      </c>
    </row>
    <row r="56" spans="2:24" ht="18.75" customHeight="1" x14ac:dyDescent="0.25">
      <c r="B56" s="17" t="s">
        <v>39</v>
      </c>
      <c r="C56" s="17"/>
      <c r="D56" s="17"/>
      <c r="E56" s="17"/>
      <c r="F56" s="17"/>
      <c r="G56" s="118"/>
      <c r="H56" s="118"/>
      <c r="I56" s="17" t="s">
        <v>40</v>
      </c>
      <c r="J56" s="17" t="s">
        <v>41</v>
      </c>
      <c r="K56" s="17" t="s">
        <v>42</v>
      </c>
      <c r="L56" s="17" t="s">
        <v>43</v>
      </c>
      <c r="M56" s="17" t="s">
        <v>44</v>
      </c>
      <c r="N56" s="17" t="s">
        <v>45</v>
      </c>
      <c r="O56" s="17" t="s">
        <v>46</v>
      </c>
      <c r="P56" s="17" t="s">
        <v>47</v>
      </c>
    </row>
    <row r="57" spans="2:24" ht="18.75" customHeight="1" x14ac:dyDescent="0.3">
      <c r="B57" s="119">
        <v>9</v>
      </c>
      <c r="C57" s="16">
        <v>579</v>
      </c>
      <c r="D57" s="16">
        <v>67</v>
      </c>
      <c r="E57" s="21">
        <f t="shared" ref="E57:E60" si="9">Q57+R57+S57+T57+U57+V57+W57+X57</f>
        <v>0</v>
      </c>
      <c r="F57" s="16">
        <v>0</v>
      </c>
      <c r="G57" s="99" t="s">
        <v>29</v>
      </c>
      <c r="H57" s="99"/>
      <c r="I57" s="7"/>
      <c r="J57" s="7"/>
      <c r="K57" s="7"/>
      <c r="L57" s="7"/>
      <c r="M57" s="7"/>
      <c r="N57" s="7"/>
      <c r="O57" s="7"/>
      <c r="P57" s="7"/>
      <c r="Q57" s="20">
        <f>IF(I57&lt;&gt;0,1,0)</f>
        <v>0</v>
      </c>
      <c r="R57" s="20">
        <f>IF(J57&lt;&gt;0,2,0)</f>
        <v>0</v>
      </c>
      <c r="S57" s="20">
        <f>IF(K57&lt;&gt;0,4,0)</f>
        <v>0</v>
      </c>
      <c r="T57" s="20">
        <f>IF(L57&lt;&gt;0,8,0)</f>
        <v>0</v>
      </c>
      <c r="U57" s="20">
        <f t="shared" si="1"/>
        <v>0</v>
      </c>
      <c r="V57" s="20">
        <f>IF(N57&lt;&gt;0,32,0)</f>
        <v>0</v>
      </c>
      <c r="W57" s="20">
        <f>IF(O57&lt;&gt;0,64,0)</f>
        <v>0</v>
      </c>
      <c r="X57" s="20">
        <f>IF(P57&lt;&gt;0,128,0)</f>
        <v>0</v>
      </c>
    </row>
    <row r="58" spans="2:24" ht="18.75" customHeight="1" x14ac:dyDescent="0.3">
      <c r="B58" s="119"/>
      <c r="C58" s="16">
        <v>580</v>
      </c>
      <c r="D58" s="16">
        <v>68</v>
      </c>
      <c r="E58" s="21">
        <f t="shared" si="9"/>
        <v>0</v>
      </c>
      <c r="F58" s="16">
        <v>0</v>
      </c>
      <c r="G58" s="99" t="s">
        <v>30</v>
      </c>
      <c r="H58" s="99"/>
      <c r="I58" s="7"/>
      <c r="J58" s="7"/>
      <c r="K58" s="7"/>
      <c r="L58" s="7"/>
      <c r="M58" s="7"/>
      <c r="N58" s="7"/>
      <c r="O58" s="7"/>
      <c r="P58" s="7"/>
      <c r="Q58" s="20">
        <f>IF(I58&lt;&gt;0,1,0)</f>
        <v>0</v>
      </c>
      <c r="R58" s="20">
        <f>IF(J58&lt;&gt;0,2,0)</f>
        <v>0</v>
      </c>
      <c r="S58" s="20">
        <f>IF(K58&lt;&gt;0,4,0)</f>
        <v>0</v>
      </c>
      <c r="T58" s="20">
        <f>IF(L58&lt;&gt;0,8,0)</f>
        <v>0</v>
      </c>
      <c r="U58" s="20">
        <f t="shared" si="1"/>
        <v>0</v>
      </c>
      <c r="V58" s="20">
        <f>IF(N58&lt;&gt;0,32,0)</f>
        <v>0</v>
      </c>
      <c r="W58" s="20">
        <f>IF(O58&lt;&gt;0,64,0)</f>
        <v>0</v>
      </c>
      <c r="X58" s="20">
        <f>IF(P58&lt;&gt;0,128,0)</f>
        <v>0</v>
      </c>
    </row>
    <row r="59" spans="2:24" ht="18.75" customHeight="1" x14ac:dyDescent="0.3">
      <c r="B59" s="119"/>
      <c r="C59" s="16">
        <v>581</v>
      </c>
      <c r="D59" s="16">
        <v>69</v>
      </c>
      <c r="E59" s="21">
        <f t="shared" si="9"/>
        <v>0</v>
      </c>
      <c r="F59" s="16">
        <v>0</v>
      </c>
      <c r="G59" s="99" t="s">
        <v>31</v>
      </c>
      <c r="H59" s="99"/>
      <c r="I59" s="7"/>
      <c r="J59" s="7"/>
      <c r="K59" s="7"/>
      <c r="L59" s="7"/>
      <c r="M59" s="7"/>
      <c r="N59" s="7"/>
      <c r="O59" s="7"/>
      <c r="P59" s="7"/>
      <c r="Q59" s="20">
        <f>IF(I59&lt;&gt;0,1,0)</f>
        <v>0</v>
      </c>
      <c r="R59" s="20">
        <f>IF(J59&lt;&gt;0,2,0)</f>
        <v>0</v>
      </c>
      <c r="S59" s="20">
        <f>IF(K59&lt;&gt;0,4,0)</f>
        <v>0</v>
      </c>
      <c r="T59" s="20">
        <f>IF(L59&lt;&gt;0,8,0)</f>
        <v>0</v>
      </c>
      <c r="U59" s="20">
        <f t="shared" si="1"/>
        <v>0</v>
      </c>
      <c r="V59" s="20">
        <f>IF(N59&lt;&gt;0,32,0)</f>
        <v>0</v>
      </c>
      <c r="W59" s="20">
        <f>IF(O59&lt;&gt;0,64,0)</f>
        <v>0</v>
      </c>
      <c r="X59" s="20">
        <f>IF(P59&lt;&gt;0,128,0)</f>
        <v>0</v>
      </c>
    </row>
    <row r="60" spans="2:24" ht="18.75" customHeight="1" x14ac:dyDescent="0.3">
      <c r="B60" s="119"/>
      <c r="C60" s="16">
        <v>582</v>
      </c>
      <c r="D60" s="16">
        <v>70</v>
      </c>
      <c r="E60" s="21">
        <f t="shared" si="9"/>
        <v>0</v>
      </c>
      <c r="F60" s="16">
        <v>0</v>
      </c>
      <c r="G60" s="99" t="s">
        <v>32</v>
      </c>
      <c r="H60" s="99"/>
      <c r="I60" s="7"/>
      <c r="J60" s="7"/>
      <c r="K60" s="7"/>
      <c r="L60" s="7"/>
      <c r="M60" s="7"/>
      <c r="N60" s="7"/>
      <c r="O60" s="7"/>
      <c r="P60" s="7"/>
      <c r="Q60" s="20">
        <f>IF(I60&lt;&gt;0,1,0)</f>
        <v>0</v>
      </c>
      <c r="R60" s="20">
        <f>IF(J60&lt;&gt;0,2,0)</f>
        <v>0</v>
      </c>
      <c r="S60" s="20">
        <f>IF(K60&lt;&gt;0,4,0)</f>
        <v>0</v>
      </c>
      <c r="T60" s="20">
        <f>IF(L60&lt;&gt;0,8,0)</f>
        <v>0</v>
      </c>
      <c r="U60" s="20">
        <f t="shared" si="1"/>
        <v>0</v>
      </c>
      <c r="V60" s="20">
        <f>IF(N60&lt;&gt;0,32,0)</f>
        <v>0</v>
      </c>
      <c r="W60" s="20">
        <f>IF(O60&lt;&gt;0,64,0)</f>
        <v>0</v>
      </c>
      <c r="X60" s="20">
        <f>IF(P60&lt;&gt;0,128,0)</f>
        <v>0</v>
      </c>
    </row>
    <row r="61" spans="2:24" ht="18.75" customHeight="1" x14ac:dyDescent="0.25">
      <c r="B61" s="17" t="s">
        <v>39</v>
      </c>
      <c r="C61" s="17"/>
      <c r="D61" s="17"/>
      <c r="E61" s="17"/>
      <c r="F61" s="17"/>
      <c r="G61" s="118"/>
      <c r="H61" s="118"/>
      <c r="I61" s="17" t="s">
        <v>40</v>
      </c>
      <c r="J61" s="17" t="s">
        <v>41</v>
      </c>
      <c r="K61" s="17" t="s">
        <v>42</v>
      </c>
      <c r="L61" s="17" t="s">
        <v>43</v>
      </c>
      <c r="M61" s="17" t="s">
        <v>44</v>
      </c>
      <c r="N61" s="17" t="s">
        <v>45</v>
      </c>
      <c r="O61" s="17" t="s">
        <v>46</v>
      </c>
      <c r="P61" s="17" t="s">
        <v>47</v>
      </c>
    </row>
    <row r="62" spans="2:24" ht="18.75" customHeight="1" x14ac:dyDescent="0.3">
      <c r="B62" s="119">
        <v>10</v>
      </c>
      <c r="C62" s="16">
        <v>583</v>
      </c>
      <c r="D62" s="16">
        <v>71</v>
      </c>
      <c r="E62" s="21">
        <f t="shared" ref="E62:E65" si="10">Q62+R62+S62+T62+U62+V62+W62+X62</f>
        <v>0</v>
      </c>
      <c r="F62" s="16">
        <v>0</v>
      </c>
      <c r="G62" s="99" t="s">
        <v>29</v>
      </c>
      <c r="H62" s="99"/>
      <c r="I62" s="7"/>
      <c r="J62" s="7"/>
      <c r="K62" s="7"/>
      <c r="L62" s="7"/>
      <c r="M62" s="7"/>
      <c r="N62" s="7"/>
      <c r="O62" s="7"/>
      <c r="P62" s="7"/>
      <c r="Q62" s="20">
        <f>IF(I62&lt;&gt;0,1,0)</f>
        <v>0</v>
      </c>
      <c r="R62" s="20">
        <f>IF(J62&lt;&gt;0,2,0)</f>
        <v>0</v>
      </c>
      <c r="S62" s="20">
        <f>IF(K62&lt;&gt;0,4,0)</f>
        <v>0</v>
      </c>
      <c r="T62" s="20">
        <f>IF(L62&lt;&gt;0,8,0)</f>
        <v>0</v>
      </c>
      <c r="U62" s="20">
        <f t="shared" si="1"/>
        <v>0</v>
      </c>
      <c r="V62" s="20">
        <f>IF(N62&lt;&gt;0,32,0)</f>
        <v>0</v>
      </c>
      <c r="W62" s="20">
        <f>IF(O62&lt;&gt;0,64,0)</f>
        <v>0</v>
      </c>
      <c r="X62" s="20">
        <f>IF(P62&lt;&gt;0,128,0)</f>
        <v>0</v>
      </c>
    </row>
    <row r="63" spans="2:24" ht="18.75" customHeight="1" x14ac:dyDescent="0.3">
      <c r="B63" s="119"/>
      <c r="C63" s="16">
        <v>584</v>
      </c>
      <c r="D63" s="16">
        <v>72</v>
      </c>
      <c r="E63" s="21">
        <f t="shared" si="10"/>
        <v>0</v>
      </c>
      <c r="F63" s="16">
        <v>0</v>
      </c>
      <c r="G63" s="99" t="s">
        <v>30</v>
      </c>
      <c r="H63" s="99"/>
      <c r="I63" s="7"/>
      <c r="J63" s="7"/>
      <c r="K63" s="7"/>
      <c r="L63" s="7"/>
      <c r="M63" s="7"/>
      <c r="N63" s="7"/>
      <c r="O63" s="7"/>
      <c r="P63" s="7"/>
      <c r="Q63" s="20">
        <f>IF(I63&lt;&gt;0,1,0)</f>
        <v>0</v>
      </c>
      <c r="R63" s="20">
        <f>IF(J63&lt;&gt;0,2,0)</f>
        <v>0</v>
      </c>
      <c r="S63" s="20">
        <f>IF(K63&lt;&gt;0,4,0)</f>
        <v>0</v>
      </c>
      <c r="T63" s="20">
        <f>IF(L63&lt;&gt;0,8,0)</f>
        <v>0</v>
      </c>
      <c r="U63" s="20">
        <f t="shared" si="1"/>
        <v>0</v>
      </c>
      <c r="V63" s="20">
        <f>IF(N63&lt;&gt;0,32,0)</f>
        <v>0</v>
      </c>
      <c r="W63" s="20">
        <f>IF(O63&lt;&gt;0,64,0)</f>
        <v>0</v>
      </c>
      <c r="X63" s="20">
        <f>IF(P63&lt;&gt;0,128,0)</f>
        <v>0</v>
      </c>
    </row>
    <row r="64" spans="2:24" ht="18.75" customHeight="1" x14ac:dyDescent="0.3">
      <c r="B64" s="119"/>
      <c r="C64" s="16">
        <v>585</v>
      </c>
      <c r="D64" s="16">
        <v>73</v>
      </c>
      <c r="E64" s="21">
        <f t="shared" si="10"/>
        <v>0</v>
      </c>
      <c r="F64" s="16">
        <v>0</v>
      </c>
      <c r="G64" s="99" t="s">
        <v>31</v>
      </c>
      <c r="H64" s="99"/>
      <c r="I64" s="7"/>
      <c r="J64" s="7"/>
      <c r="K64" s="7"/>
      <c r="L64" s="7"/>
      <c r="M64" s="7"/>
      <c r="N64" s="7"/>
      <c r="O64" s="7"/>
      <c r="P64" s="7"/>
      <c r="Q64" s="20">
        <f>IF(I64&lt;&gt;0,1,0)</f>
        <v>0</v>
      </c>
      <c r="R64" s="20">
        <f>IF(J64&lt;&gt;0,2,0)</f>
        <v>0</v>
      </c>
      <c r="S64" s="20">
        <f>IF(K64&lt;&gt;0,4,0)</f>
        <v>0</v>
      </c>
      <c r="T64" s="20">
        <f>IF(L64&lt;&gt;0,8,0)</f>
        <v>0</v>
      </c>
      <c r="U64" s="20">
        <f t="shared" si="1"/>
        <v>0</v>
      </c>
      <c r="V64" s="20">
        <f>IF(N64&lt;&gt;0,32,0)</f>
        <v>0</v>
      </c>
      <c r="W64" s="20">
        <f>IF(O64&lt;&gt;0,64,0)</f>
        <v>0</v>
      </c>
      <c r="X64" s="20">
        <f>IF(P64&lt;&gt;0,128,0)</f>
        <v>0</v>
      </c>
    </row>
    <row r="65" spans="2:24" ht="18.75" customHeight="1" x14ac:dyDescent="0.3">
      <c r="B65" s="119"/>
      <c r="C65" s="16">
        <v>586</v>
      </c>
      <c r="D65" s="16">
        <v>74</v>
      </c>
      <c r="E65" s="21">
        <f t="shared" si="10"/>
        <v>0</v>
      </c>
      <c r="F65" s="16">
        <v>0</v>
      </c>
      <c r="G65" s="99" t="s">
        <v>32</v>
      </c>
      <c r="H65" s="99"/>
      <c r="I65" s="7"/>
      <c r="J65" s="7"/>
      <c r="K65" s="7"/>
      <c r="L65" s="7"/>
      <c r="M65" s="7"/>
      <c r="N65" s="7"/>
      <c r="O65" s="7"/>
      <c r="P65" s="7"/>
      <c r="Q65" s="20">
        <f>IF(I65&lt;&gt;0,1,0)</f>
        <v>0</v>
      </c>
      <c r="R65" s="20">
        <f>IF(J65&lt;&gt;0,2,0)</f>
        <v>0</v>
      </c>
      <c r="S65" s="20">
        <f>IF(K65&lt;&gt;0,4,0)</f>
        <v>0</v>
      </c>
      <c r="T65" s="20">
        <f>IF(L65&lt;&gt;0,8,0)</f>
        <v>0</v>
      </c>
      <c r="U65" s="20">
        <f t="shared" si="1"/>
        <v>0</v>
      </c>
      <c r="V65" s="20">
        <f>IF(N65&lt;&gt;0,32,0)</f>
        <v>0</v>
      </c>
      <c r="W65" s="20">
        <f>IF(O65&lt;&gt;0,64,0)</f>
        <v>0</v>
      </c>
      <c r="X65" s="20">
        <f>IF(P65&lt;&gt;0,128,0)</f>
        <v>0</v>
      </c>
    </row>
    <row r="66" spans="2:24" ht="18.75" customHeight="1" x14ac:dyDescent="0.25">
      <c r="B66" s="17" t="s">
        <v>39</v>
      </c>
      <c r="C66" s="17"/>
      <c r="D66" s="17"/>
      <c r="E66" s="17"/>
      <c r="F66" s="17"/>
      <c r="G66" s="118"/>
      <c r="H66" s="118"/>
      <c r="I66" s="17" t="s">
        <v>40</v>
      </c>
      <c r="J66" s="17" t="s">
        <v>41</v>
      </c>
      <c r="K66" s="17" t="s">
        <v>42</v>
      </c>
      <c r="L66" s="17" t="s">
        <v>43</v>
      </c>
      <c r="M66" s="17" t="s">
        <v>44</v>
      </c>
      <c r="N66" s="17" t="s">
        <v>45</v>
      </c>
      <c r="O66" s="17" t="s">
        <v>46</v>
      </c>
      <c r="P66" s="17" t="s">
        <v>47</v>
      </c>
    </row>
    <row r="67" spans="2:24" ht="18.75" customHeight="1" x14ac:dyDescent="0.3">
      <c r="B67" s="119">
        <v>11</v>
      </c>
      <c r="C67" s="16">
        <v>587</v>
      </c>
      <c r="D67" s="16">
        <v>75</v>
      </c>
      <c r="E67" s="21">
        <f t="shared" ref="E67:E70" si="11">Q67+R67+S67+T67+U67+V67+W67+X67</f>
        <v>0</v>
      </c>
      <c r="F67" s="16">
        <v>0</v>
      </c>
      <c r="G67" s="99" t="s">
        <v>29</v>
      </c>
      <c r="H67" s="99"/>
      <c r="I67" s="7"/>
      <c r="J67" s="7"/>
      <c r="K67" s="7"/>
      <c r="L67" s="7"/>
      <c r="M67" s="7"/>
      <c r="N67" s="7"/>
      <c r="O67" s="7"/>
      <c r="P67" s="7"/>
      <c r="Q67" s="20">
        <f>IF(I67&lt;&gt;0,1,0)</f>
        <v>0</v>
      </c>
      <c r="R67" s="20">
        <f>IF(J67&lt;&gt;0,2,0)</f>
        <v>0</v>
      </c>
      <c r="S67" s="20">
        <f>IF(K67&lt;&gt;0,4,0)</f>
        <v>0</v>
      </c>
      <c r="T67" s="20">
        <f>IF(L67&lt;&gt;0,8,0)</f>
        <v>0</v>
      </c>
      <c r="U67" s="20">
        <f t="shared" si="1"/>
        <v>0</v>
      </c>
      <c r="V67" s="20">
        <f>IF(N67&lt;&gt;0,32,0)</f>
        <v>0</v>
      </c>
      <c r="W67" s="20">
        <f>IF(O67&lt;&gt;0,64,0)</f>
        <v>0</v>
      </c>
      <c r="X67" s="20">
        <f>IF(P67&lt;&gt;0,128,0)</f>
        <v>0</v>
      </c>
    </row>
    <row r="68" spans="2:24" ht="18.75" customHeight="1" x14ac:dyDescent="0.3">
      <c r="B68" s="119"/>
      <c r="C68" s="16">
        <v>588</v>
      </c>
      <c r="D68" s="16">
        <v>76</v>
      </c>
      <c r="E68" s="21">
        <f t="shared" si="11"/>
        <v>0</v>
      </c>
      <c r="F68" s="16">
        <v>0</v>
      </c>
      <c r="G68" s="99" t="s">
        <v>30</v>
      </c>
      <c r="H68" s="99"/>
      <c r="I68" s="7"/>
      <c r="J68" s="7"/>
      <c r="K68" s="7"/>
      <c r="L68" s="7"/>
      <c r="M68" s="7"/>
      <c r="N68" s="7"/>
      <c r="O68" s="7"/>
      <c r="P68" s="7"/>
      <c r="Q68" s="20">
        <f>IF(I68&lt;&gt;0,1,0)</f>
        <v>0</v>
      </c>
      <c r="R68" s="20">
        <f>IF(J68&lt;&gt;0,2,0)</f>
        <v>0</v>
      </c>
      <c r="S68" s="20">
        <f>IF(K68&lt;&gt;0,4,0)</f>
        <v>0</v>
      </c>
      <c r="T68" s="20">
        <f>IF(L68&lt;&gt;0,8,0)</f>
        <v>0</v>
      </c>
      <c r="U68" s="20">
        <f t="shared" si="1"/>
        <v>0</v>
      </c>
      <c r="V68" s="20">
        <f>IF(N68&lt;&gt;0,32,0)</f>
        <v>0</v>
      </c>
      <c r="W68" s="20">
        <f>IF(O68&lt;&gt;0,64,0)</f>
        <v>0</v>
      </c>
      <c r="X68" s="20">
        <f>IF(P68&lt;&gt;0,128,0)</f>
        <v>0</v>
      </c>
    </row>
    <row r="69" spans="2:24" ht="18.75" customHeight="1" x14ac:dyDescent="0.3">
      <c r="B69" s="119"/>
      <c r="C69" s="16">
        <v>589</v>
      </c>
      <c r="D69" s="16">
        <v>77</v>
      </c>
      <c r="E69" s="21">
        <f t="shared" si="11"/>
        <v>0</v>
      </c>
      <c r="F69" s="16">
        <v>0</v>
      </c>
      <c r="G69" s="99" t="s">
        <v>31</v>
      </c>
      <c r="H69" s="99"/>
      <c r="I69" s="7"/>
      <c r="J69" s="7"/>
      <c r="K69" s="7"/>
      <c r="L69" s="7"/>
      <c r="M69" s="7"/>
      <c r="N69" s="7"/>
      <c r="O69" s="7"/>
      <c r="P69" s="7"/>
      <c r="Q69" s="20">
        <f>IF(I69&lt;&gt;0,1,0)</f>
        <v>0</v>
      </c>
      <c r="R69" s="20">
        <f>IF(J69&lt;&gt;0,2,0)</f>
        <v>0</v>
      </c>
      <c r="S69" s="20">
        <f>IF(K69&lt;&gt;0,4,0)</f>
        <v>0</v>
      </c>
      <c r="T69" s="20">
        <f>IF(L69&lt;&gt;0,8,0)</f>
        <v>0</v>
      </c>
      <c r="U69" s="20">
        <f t="shared" si="1"/>
        <v>0</v>
      </c>
      <c r="V69" s="20">
        <f>IF(N69&lt;&gt;0,32,0)</f>
        <v>0</v>
      </c>
      <c r="W69" s="20">
        <f>IF(O69&lt;&gt;0,64,0)</f>
        <v>0</v>
      </c>
      <c r="X69" s="20">
        <f>IF(P69&lt;&gt;0,128,0)</f>
        <v>0</v>
      </c>
    </row>
    <row r="70" spans="2:24" ht="18.75" customHeight="1" x14ac:dyDescent="0.3">
      <c r="B70" s="119"/>
      <c r="C70" s="16">
        <v>590</v>
      </c>
      <c r="D70" s="16">
        <v>78</v>
      </c>
      <c r="E70" s="21">
        <f t="shared" si="11"/>
        <v>0</v>
      </c>
      <c r="F70" s="16">
        <v>0</v>
      </c>
      <c r="G70" s="99" t="s">
        <v>32</v>
      </c>
      <c r="H70" s="99"/>
      <c r="I70" s="7"/>
      <c r="J70" s="7"/>
      <c r="K70" s="7"/>
      <c r="L70" s="7"/>
      <c r="M70" s="7"/>
      <c r="N70" s="7"/>
      <c r="O70" s="7"/>
      <c r="P70" s="7"/>
      <c r="Q70" s="20">
        <f>IF(I70&lt;&gt;0,1,0)</f>
        <v>0</v>
      </c>
      <c r="R70" s="20">
        <f>IF(J70&lt;&gt;0,2,0)</f>
        <v>0</v>
      </c>
      <c r="S70" s="20">
        <f>IF(K70&lt;&gt;0,4,0)</f>
        <v>0</v>
      </c>
      <c r="T70" s="20">
        <f>IF(L70&lt;&gt;0,8,0)</f>
        <v>0</v>
      </c>
      <c r="U70" s="20">
        <f t="shared" si="1"/>
        <v>0</v>
      </c>
      <c r="V70" s="20">
        <f>IF(N70&lt;&gt;0,32,0)</f>
        <v>0</v>
      </c>
      <c r="W70" s="20">
        <f>IF(O70&lt;&gt;0,64,0)</f>
        <v>0</v>
      </c>
      <c r="X70" s="20">
        <f>IF(P70&lt;&gt;0,128,0)</f>
        <v>0</v>
      </c>
    </row>
    <row r="71" spans="2:24" ht="18.75" customHeight="1" x14ac:dyDescent="0.25">
      <c r="B71" s="17" t="s">
        <v>39</v>
      </c>
      <c r="C71" s="17"/>
      <c r="D71" s="17"/>
      <c r="E71" s="17"/>
      <c r="F71" s="17"/>
      <c r="G71" s="118"/>
      <c r="H71" s="118"/>
      <c r="I71" s="17" t="s">
        <v>40</v>
      </c>
      <c r="J71" s="17" t="s">
        <v>41</v>
      </c>
      <c r="K71" s="17" t="s">
        <v>42</v>
      </c>
      <c r="L71" s="17" t="s">
        <v>43</v>
      </c>
      <c r="M71" s="17" t="s">
        <v>44</v>
      </c>
      <c r="N71" s="17" t="s">
        <v>45</v>
      </c>
      <c r="O71" s="17" t="s">
        <v>46</v>
      </c>
      <c r="P71" s="17" t="s">
        <v>47</v>
      </c>
    </row>
    <row r="72" spans="2:24" ht="18.75" customHeight="1" x14ac:dyDescent="0.3">
      <c r="B72" s="119">
        <v>12</v>
      </c>
      <c r="C72" s="16">
        <v>591</v>
      </c>
      <c r="D72" s="16">
        <v>79</v>
      </c>
      <c r="E72" s="21">
        <f t="shared" ref="E72:E75" si="12">Q72+R72+S72+T72+U72+V72+W72+X72</f>
        <v>0</v>
      </c>
      <c r="F72" s="16">
        <v>0</v>
      </c>
      <c r="G72" s="99" t="s">
        <v>29</v>
      </c>
      <c r="H72" s="99"/>
      <c r="I72" s="7"/>
      <c r="J72" s="7"/>
      <c r="K72" s="7"/>
      <c r="L72" s="7"/>
      <c r="M72" s="7"/>
      <c r="N72" s="7"/>
      <c r="O72" s="7"/>
      <c r="P72" s="7"/>
      <c r="Q72" s="20">
        <f>IF(I72&lt;&gt;0,1,0)</f>
        <v>0</v>
      </c>
      <c r="R72" s="20">
        <f>IF(J72&lt;&gt;0,2,0)</f>
        <v>0</v>
      </c>
      <c r="S72" s="20">
        <f>IF(K72&lt;&gt;0,4,0)</f>
        <v>0</v>
      </c>
      <c r="T72" s="20">
        <f>IF(L72&lt;&gt;0,8,0)</f>
        <v>0</v>
      </c>
      <c r="U72" s="20">
        <f t="shared" si="1"/>
        <v>0</v>
      </c>
      <c r="V72" s="20">
        <f>IF(N72&lt;&gt;0,32,0)</f>
        <v>0</v>
      </c>
      <c r="W72" s="20">
        <f>IF(O72&lt;&gt;0,64,0)</f>
        <v>0</v>
      </c>
      <c r="X72" s="20">
        <f>IF(P72&lt;&gt;0,128,0)</f>
        <v>0</v>
      </c>
    </row>
    <row r="73" spans="2:24" ht="18.75" customHeight="1" x14ac:dyDescent="0.3">
      <c r="B73" s="119"/>
      <c r="C73" s="16">
        <v>592</v>
      </c>
      <c r="D73" s="16">
        <v>80</v>
      </c>
      <c r="E73" s="21">
        <f t="shared" si="12"/>
        <v>0</v>
      </c>
      <c r="F73" s="16">
        <v>0</v>
      </c>
      <c r="G73" s="99" t="s">
        <v>30</v>
      </c>
      <c r="H73" s="99"/>
      <c r="I73" s="7"/>
      <c r="J73" s="7"/>
      <c r="K73" s="7"/>
      <c r="L73" s="7"/>
      <c r="M73" s="7"/>
      <c r="N73" s="7"/>
      <c r="O73" s="7"/>
      <c r="P73" s="7"/>
      <c r="Q73" s="20">
        <f>IF(I73&lt;&gt;0,1,0)</f>
        <v>0</v>
      </c>
      <c r="R73" s="20">
        <f>IF(J73&lt;&gt;0,2,0)</f>
        <v>0</v>
      </c>
      <c r="S73" s="20">
        <f>IF(K73&lt;&gt;0,4,0)</f>
        <v>0</v>
      </c>
      <c r="T73" s="20">
        <f>IF(L73&lt;&gt;0,8,0)</f>
        <v>0</v>
      </c>
      <c r="U73" s="20">
        <f t="shared" si="1"/>
        <v>0</v>
      </c>
      <c r="V73" s="20">
        <f>IF(N73&lt;&gt;0,32,0)</f>
        <v>0</v>
      </c>
      <c r="W73" s="20">
        <f>IF(O73&lt;&gt;0,64,0)</f>
        <v>0</v>
      </c>
      <c r="X73" s="20">
        <f>IF(P73&lt;&gt;0,128,0)</f>
        <v>0</v>
      </c>
    </row>
    <row r="74" spans="2:24" ht="18.75" customHeight="1" x14ac:dyDescent="0.3">
      <c r="B74" s="119"/>
      <c r="C74" s="16">
        <v>593</v>
      </c>
      <c r="D74" s="16">
        <v>81</v>
      </c>
      <c r="E74" s="21">
        <f t="shared" si="12"/>
        <v>0</v>
      </c>
      <c r="F74" s="16">
        <v>0</v>
      </c>
      <c r="G74" s="99" t="s">
        <v>31</v>
      </c>
      <c r="H74" s="99"/>
      <c r="I74" s="7"/>
      <c r="J74" s="7"/>
      <c r="K74" s="7"/>
      <c r="L74" s="7"/>
      <c r="M74" s="7"/>
      <c r="N74" s="7"/>
      <c r="O74" s="7"/>
      <c r="P74" s="7"/>
      <c r="Q74" s="20">
        <f>IF(I74&lt;&gt;0,1,0)</f>
        <v>0</v>
      </c>
      <c r="R74" s="20">
        <f>IF(J74&lt;&gt;0,2,0)</f>
        <v>0</v>
      </c>
      <c r="S74" s="20">
        <f>IF(K74&lt;&gt;0,4,0)</f>
        <v>0</v>
      </c>
      <c r="T74" s="20">
        <f>IF(L74&lt;&gt;0,8,0)</f>
        <v>0</v>
      </c>
      <c r="U74" s="20">
        <f t="shared" si="1"/>
        <v>0</v>
      </c>
      <c r="V74" s="20">
        <f>IF(N74&lt;&gt;0,32,0)</f>
        <v>0</v>
      </c>
      <c r="W74" s="20">
        <f>IF(O74&lt;&gt;0,64,0)</f>
        <v>0</v>
      </c>
      <c r="X74" s="20">
        <f>IF(P74&lt;&gt;0,128,0)</f>
        <v>0</v>
      </c>
    </row>
    <row r="75" spans="2:24" ht="18.75" customHeight="1" x14ac:dyDescent="0.3">
      <c r="B75" s="119"/>
      <c r="C75" s="16">
        <v>594</v>
      </c>
      <c r="D75" s="16">
        <v>82</v>
      </c>
      <c r="E75" s="21">
        <f t="shared" si="12"/>
        <v>0</v>
      </c>
      <c r="F75" s="16">
        <v>0</v>
      </c>
      <c r="G75" s="99" t="s">
        <v>32</v>
      </c>
      <c r="H75" s="99"/>
      <c r="I75" s="7"/>
      <c r="J75" s="7"/>
      <c r="K75" s="7"/>
      <c r="L75" s="7"/>
      <c r="M75" s="7"/>
      <c r="N75" s="7"/>
      <c r="O75" s="7"/>
      <c r="P75" s="7"/>
      <c r="Q75" s="20">
        <f>IF(I75&lt;&gt;0,1,0)</f>
        <v>0</v>
      </c>
      <c r="R75" s="20">
        <f>IF(J75&lt;&gt;0,2,0)</f>
        <v>0</v>
      </c>
      <c r="S75" s="20">
        <f>IF(K75&lt;&gt;0,4,0)</f>
        <v>0</v>
      </c>
      <c r="T75" s="20">
        <f>IF(L75&lt;&gt;0,8,0)</f>
        <v>0</v>
      </c>
      <c r="U75" s="20">
        <f t="shared" si="1"/>
        <v>0</v>
      </c>
      <c r="V75" s="20">
        <f>IF(N75&lt;&gt;0,32,0)</f>
        <v>0</v>
      </c>
      <c r="W75" s="20">
        <f>IF(O75&lt;&gt;0,64,0)</f>
        <v>0</v>
      </c>
      <c r="X75" s="20">
        <f>IF(P75&lt;&gt;0,128,0)</f>
        <v>0</v>
      </c>
    </row>
    <row r="76" spans="2:24" ht="18.75" customHeight="1" x14ac:dyDescent="0.25">
      <c r="B76" s="17" t="s">
        <v>39</v>
      </c>
      <c r="C76" s="17"/>
      <c r="D76" s="17"/>
      <c r="E76" s="17"/>
      <c r="F76" s="17"/>
      <c r="G76" s="118"/>
      <c r="H76" s="118"/>
      <c r="I76" s="17" t="s">
        <v>40</v>
      </c>
      <c r="J76" s="17" t="s">
        <v>41</v>
      </c>
      <c r="K76" s="17" t="s">
        <v>42</v>
      </c>
      <c r="L76" s="17" t="s">
        <v>43</v>
      </c>
      <c r="M76" s="17" t="s">
        <v>44</v>
      </c>
      <c r="N76" s="17" t="s">
        <v>45</v>
      </c>
      <c r="O76" s="17" t="s">
        <v>46</v>
      </c>
      <c r="P76" s="17" t="s">
        <v>47</v>
      </c>
    </row>
    <row r="77" spans="2:24" ht="18.75" customHeight="1" x14ac:dyDescent="0.3">
      <c r="B77" s="119">
        <v>13</v>
      </c>
      <c r="C77" s="16">
        <v>595</v>
      </c>
      <c r="D77" s="16">
        <v>83</v>
      </c>
      <c r="E77" s="21">
        <f t="shared" ref="E77:E80" si="13">Q77+R77+S77+T77+U77+V77+W77+X77</f>
        <v>0</v>
      </c>
      <c r="F77" s="16">
        <v>0</v>
      </c>
      <c r="G77" s="99" t="s">
        <v>29</v>
      </c>
      <c r="H77" s="99"/>
      <c r="I77" s="7"/>
      <c r="J77" s="7"/>
      <c r="K77" s="7"/>
      <c r="L77" s="7"/>
      <c r="M77" s="7"/>
      <c r="N77" s="7"/>
      <c r="O77" s="7"/>
      <c r="P77" s="7"/>
      <c r="Q77" s="20">
        <f>IF(I77&lt;&gt;0,1,0)</f>
        <v>0</v>
      </c>
      <c r="R77" s="20">
        <f>IF(J77&lt;&gt;0,2,0)</f>
        <v>0</v>
      </c>
      <c r="S77" s="20">
        <f>IF(K77&lt;&gt;0,4,0)</f>
        <v>0</v>
      </c>
      <c r="T77" s="20">
        <f>IF(L77&lt;&gt;0,8,0)</f>
        <v>0</v>
      </c>
      <c r="U77" s="20">
        <f t="shared" si="1"/>
        <v>0</v>
      </c>
      <c r="V77" s="20">
        <f>IF(N77&lt;&gt;0,32,0)</f>
        <v>0</v>
      </c>
      <c r="W77" s="20">
        <f>IF(O77&lt;&gt;0,64,0)</f>
        <v>0</v>
      </c>
      <c r="X77" s="20">
        <f>IF(P77&lt;&gt;0,128,0)</f>
        <v>0</v>
      </c>
    </row>
    <row r="78" spans="2:24" ht="18.75" customHeight="1" x14ac:dyDescent="0.3">
      <c r="B78" s="119"/>
      <c r="C78" s="16">
        <v>596</v>
      </c>
      <c r="D78" s="16">
        <v>84</v>
      </c>
      <c r="E78" s="21">
        <f t="shared" si="13"/>
        <v>0</v>
      </c>
      <c r="F78" s="16">
        <v>0</v>
      </c>
      <c r="G78" s="99" t="s">
        <v>30</v>
      </c>
      <c r="H78" s="99"/>
      <c r="I78" s="7"/>
      <c r="J78" s="7"/>
      <c r="K78" s="7"/>
      <c r="L78" s="7"/>
      <c r="M78" s="7"/>
      <c r="N78" s="7"/>
      <c r="O78" s="7"/>
      <c r="P78" s="7"/>
      <c r="Q78" s="20">
        <f>IF(I78&lt;&gt;0,1,0)</f>
        <v>0</v>
      </c>
      <c r="R78" s="20">
        <f>IF(J78&lt;&gt;0,2,0)</f>
        <v>0</v>
      </c>
      <c r="S78" s="20">
        <f>IF(K78&lt;&gt;0,4,0)</f>
        <v>0</v>
      </c>
      <c r="T78" s="20">
        <f>IF(L78&lt;&gt;0,8,0)</f>
        <v>0</v>
      </c>
      <c r="U78" s="20">
        <f t="shared" si="1"/>
        <v>0</v>
      </c>
      <c r="V78" s="20">
        <f>IF(N78&lt;&gt;0,32,0)</f>
        <v>0</v>
      </c>
      <c r="W78" s="20">
        <f>IF(O78&lt;&gt;0,64,0)</f>
        <v>0</v>
      </c>
      <c r="X78" s="20">
        <f>IF(P78&lt;&gt;0,128,0)</f>
        <v>0</v>
      </c>
    </row>
    <row r="79" spans="2:24" ht="18.75" customHeight="1" x14ac:dyDescent="0.3">
      <c r="B79" s="119"/>
      <c r="C79" s="16">
        <v>597</v>
      </c>
      <c r="D79" s="16">
        <v>85</v>
      </c>
      <c r="E79" s="21">
        <f t="shared" si="13"/>
        <v>0</v>
      </c>
      <c r="F79" s="16">
        <v>0</v>
      </c>
      <c r="G79" s="99" t="s">
        <v>31</v>
      </c>
      <c r="H79" s="99"/>
      <c r="I79" s="7"/>
      <c r="J79" s="7"/>
      <c r="K79" s="7"/>
      <c r="L79" s="7"/>
      <c r="M79" s="7"/>
      <c r="N79" s="7"/>
      <c r="O79" s="7"/>
      <c r="P79" s="7"/>
      <c r="Q79" s="20">
        <f>IF(I79&lt;&gt;0,1,0)</f>
        <v>0</v>
      </c>
      <c r="R79" s="20">
        <f>IF(J79&lt;&gt;0,2,0)</f>
        <v>0</v>
      </c>
      <c r="S79" s="20">
        <f>IF(K79&lt;&gt;0,4,0)</f>
        <v>0</v>
      </c>
      <c r="T79" s="20">
        <f>IF(L79&lt;&gt;0,8,0)</f>
        <v>0</v>
      </c>
      <c r="U79" s="20">
        <f t="shared" si="1"/>
        <v>0</v>
      </c>
      <c r="V79" s="20">
        <f>IF(N79&lt;&gt;0,32,0)</f>
        <v>0</v>
      </c>
      <c r="W79" s="20">
        <f>IF(O79&lt;&gt;0,64,0)</f>
        <v>0</v>
      </c>
      <c r="X79" s="20">
        <f>IF(P79&lt;&gt;0,128,0)</f>
        <v>0</v>
      </c>
    </row>
    <row r="80" spans="2:24" ht="18.75" customHeight="1" x14ac:dyDescent="0.3">
      <c r="B80" s="119"/>
      <c r="C80" s="16">
        <v>598</v>
      </c>
      <c r="D80" s="16">
        <v>86</v>
      </c>
      <c r="E80" s="21">
        <f t="shared" si="13"/>
        <v>0</v>
      </c>
      <c r="F80" s="16">
        <v>0</v>
      </c>
      <c r="G80" s="99" t="s">
        <v>32</v>
      </c>
      <c r="H80" s="99"/>
      <c r="I80" s="7"/>
      <c r="J80" s="7"/>
      <c r="K80" s="7"/>
      <c r="L80" s="7"/>
      <c r="M80" s="7"/>
      <c r="N80" s="7"/>
      <c r="O80" s="7"/>
      <c r="P80" s="7"/>
      <c r="Q80" s="20">
        <f>IF(I80&lt;&gt;0,1,0)</f>
        <v>0</v>
      </c>
      <c r="R80" s="20">
        <f>IF(J80&lt;&gt;0,2,0)</f>
        <v>0</v>
      </c>
      <c r="S80" s="20">
        <f>IF(K80&lt;&gt;0,4,0)</f>
        <v>0</v>
      </c>
      <c r="T80" s="20">
        <f>IF(L80&lt;&gt;0,8,0)</f>
        <v>0</v>
      </c>
      <c r="U80" s="20">
        <f t="shared" si="1"/>
        <v>0</v>
      </c>
      <c r="V80" s="20">
        <f>IF(N80&lt;&gt;0,32,0)</f>
        <v>0</v>
      </c>
      <c r="W80" s="20">
        <f>IF(O80&lt;&gt;0,64,0)</f>
        <v>0</v>
      </c>
      <c r="X80" s="20">
        <f>IF(P80&lt;&gt;0,128,0)</f>
        <v>0</v>
      </c>
    </row>
    <row r="81" spans="2:24" ht="18.75" customHeight="1" x14ac:dyDescent="0.25">
      <c r="B81" s="17" t="s">
        <v>39</v>
      </c>
      <c r="C81" s="17"/>
      <c r="D81" s="17"/>
      <c r="E81" s="17"/>
      <c r="F81" s="17"/>
      <c r="G81" s="118"/>
      <c r="H81" s="118"/>
      <c r="I81" s="17" t="s">
        <v>40</v>
      </c>
      <c r="J81" s="17" t="s">
        <v>41</v>
      </c>
      <c r="K81" s="17" t="s">
        <v>42</v>
      </c>
      <c r="L81" s="17" t="s">
        <v>43</v>
      </c>
      <c r="M81" s="17" t="s">
        <v>44</v>
      </c>
      <c r="N81" s="17" t="s">
        <v>45</v>
      </c>
      <c r="O81" s="17" t="s">
        <v>46</v>
      </c>
      <c r="P81" s="17" t="s">
        <v>47</v>
      </c>
    </row>
    <row r="82" spans="2:24" ht="18.75" customHeight="1" x14ac:dyDescent="0.3">
      <c r="B82" s="119">
        <v>14</v>
      </c>
      <c r="C82" s="16">
        <v>599</v>
      </c>
      <c r="D82" s="16">
        <v>87</v>
      </c>
      <c r="E82" s="21">
        <f t="shared" ref="E82:E85" si="14">Q82+R82+S82+T82+U82+V82+W82+X82</f>
        <v>0</v>
      </c>
      <c r="F82" s="16">
        <v>0</v>
      </c>
      <c r="G82" s="99" t="s">
        <v>29</v>
      </c>
      <c r="H82" s="99"/>
      <c r="I82" s="7"/>
      <c r="J82" s="7"/>
      <c r="K82" s="7"/>
      <c r="L82" s="7"/>
      <c r="M82" s="7"/>
      <c r="N82" s="7"/>
      <c r="O82" s="7"/>
      <c r="P82" s="7"/>
      <c r="Q82" s="20">
        <f>IF(I82&lt;&gt;0,1,0)</f>
        <v>0</v>
      </c>
      <c r="R82" s="20">
        <f>IF(J82&lt;&gt;0,2,0)</f>
        <v>0</v>
      </c>
      <c r="S82" s="20">
        <f>IF(K82&lt;&gt;0,4,0)</f>
        <v>0</v>
      </c>
      <c r="T82" s="20">
        <f>IF(L82&lt;&gt;0,8,0)</f>
        <v>0</v>
      </c>
      <c r="U82" s="20">
        <f t="shared" si="1"/>
        <v>0</v>
      </c>
      <c r="V82" s="20">
        <f>IF(N82&lt;&gt;0,32,0)</f>
        <v>0</v>
      </c>
      <c r="W82" s="20">
        <f>IF(O82&lt;&gt;0,64,0)</f>
        <v>0</v>
      </c>
      <c r="X82" s="20">
        <f>IF(P82&lt;&gt;0,128,0)</f>
        <v>0</v>
      </c>
    </row>
    <row r="83" spans="2:24" ht="18.75" customHeight="1" x14ac:dyDescent="0.3">
      <c r="B83" s="119"/>
      <c r="C83" s="16">
        <v>600</v>
      </c>
      <c r="D83" s="16">
        <v>88</v>
      </c>
      <c r="E83" s="21">
        <f t="shared" si="14"/>
        <v>0</v>
      </c>
      <c r="F83" s="16">
        <v>0</v>
      </c>
      <c r="G83" s="99" t="s">
        <v>30</v>
      </c>
      <c r="H83" s="99"/>
      <c r="I83" s="7"/>
      <c r="J83" s="7"/>
      <c r="K83" s="7"/>
      <c r="L83" s="7"/>
      <c r="M83" s="7"/>
      <c r="N83" s="7"/>
      <c r="O83" s="7"/>
      <c r="P83" s="7"/>
      <c r="Q83" s="20">
        <f>IF(I83&lt;&gt;0,1,0)</f>
        <v>0</v>
      </c>
      <c r="R83" s="20">
        <f>IF(J83&lt;&gt;0,2,0)</f>
        <v>0</v>
      </c>
      <c r="S83" s="20">
        <f>IF(K83&lt;&gt;0,4,0)</f>
        <v>0</v>
      </c>
      <c r="T83" s="20">
        <f>IF(L83&lt;&gt;0,8,0)</f>
        <v>0</v>
      </c>
      <c r="U83" s="20">
        <f t="shared" ref="U83:U85" si="15">IF(M83&lt;&gt;0,16,0)</f>
        <v>0</v>
      </c>
      <c r="V83" s="20">
        <f>IF(N83&lt;&gt;0,32,0)</f>
        <v>0</v>
      </c>
      <c r="W83" s="20">
        <f>IF(O83&lt;&gt;0,64,0)</f>
        <v>0</v>
      </c>
      <c r="X83" s="20">
        <f>IF(P83&lt;&gt;0,128,0)</f>
        <v>0</v>
      </c>
    </row>
    <row r="84" spans="2:24" ht="18.75" customHeight="1" x14ac:dyDescent="0.3">
      <c r="B84" s="119"/>
      <c r="C84" s="16">
        <v>601</v>
      </c>
      <c r="D84" s="16">
        <v>89</v>
      </c>
      <c r="E84" s="21">
        <f t="shared" si="14"/>
        <v>0</v>
      </c>
      <c r="F84" s="16">
        <v>0</v>
      </c>
      <c r="G84" s="99" t="s">
        <v>31</v>
      </c>
      <c r="H84" s="99"/>
      <c r="I84" s="7"/>
      <c r="J84" s="7"/>
      <c r="K84" s="7"/>
      <c r="L84" s="7"/>
      <c r="M84" s="7"/>
      <c r="N84" s="7"/>
      <c r="O84" s="7"/>
      <c r="P84" s="7"/>
      <c r="Q84" s="20">
        <f>IF(I84&lt;&gt;0,1,0)</f>
        <v>0</v>
      </c>
      <c r="R84" s="20">
        <f>IF(J84&lt;&gt;0,2,0)</f>
        <v>0</v>
      </c>
      <c r="S84" s="20">
        <f>IF(K84&lt;&gt;0,4,0)</f>
        <v>0</v>
      </c>
      <c r="T84" s="20">
        <f>IF(L84&lt;&gt;0,8,0)</f>
        <v>0</v>
      </c>
      <c r="U84" s="20">
        <f t="shared" si="15"/>
        <v>0</v>
      </c>
      <c r="V84" s="20">
        <f>IF(N84&lt;&gt;0,32,0)</f>
        <v>0</v>
      </c>
      <c r="W84" s="20">
        <f>IF(O84&lt;&gt;0,64,0)</f>
        <v>0</v>
      </c>
      <c r="X84" s="20">
        <f>IF(P84&lt;&gt;0,128,0)</f>
        <v>0</v>
      </c>
    </row>
    <row r="85" spans="2:24" ht="18.75" customHeight="1" x14ac:dyDescent="0.3">
      <c r="B85" s="119"/>
      <c r="C85" s="16">
        <v>602</v>
      </c>
      <c r="D85" s="16">
        <v>90</v>
      </c>
      <c r="E85" s="21">
        <f t="shared" si="14"/>
        <v>0</v>
      </c>
      <c r="F85" s="16">
        <v>0</v>
      </c>
      <c r="G85" s="99" t="s">
        <v>32</v>
      </c>
      <c r="H85" s="99"/>
      <c r="I85" s="7"/>
      <c r="J85" s="7"/>
      <c r="K85" s="7"/>
      <c r="L85" s="7"/>
      <c r="M85" s="7"/>
      <c r="N85" s="7"/>
      <c r="O85" s="7"/>
      <c r="P85" s="7"/>
      <c r="Q85" s="20">
        <f>IF(I85&lt;&gt;0,1,0)</f>
        <v>0</v>
      </c>
      <c r="R85" s="20">
        <f>IF(J85&lt;&gt;0,2,0)</f>
        <v>0</v>
      </c>
      <c r="S85" s="20">
        <f>IF(K85&lt;&gt;0,4,0)</f>
        <v>0</v>
      </c>
      <c r="T85" s="20">
        <f>IF(L85&lt;&gt;0,8,0)</f>
        <v>0</v>
      </c>
      <c r="U85" s="20">
        <f t="shared" si="15"/>
        <v>0</v>
      </c>
      <c r="V85" s="20">
        <f>IF(N85&lt;&gt;0,32,0)</f>
        <v>0</v>
      </c>
      <c r="W85" s="20">
        <f>IF(O85&lt;&gt;0,64,0)</f>
        <v>0</v>
      </c>
      <c r="X85" s="20">
        <f>IF(P85&lt;&gt;0,128,0)</f>
        <v>0</v>
      </c>
    </row>
    <row r="86" spans="2:24" ht="18.75" customHeight="1" x14ac:dyDescent="0.25">
      <c r="B86" s="17" t="s">
        <v>39</v>
      </c>
      <c r="C86" s="17"/>
      <c r="D86" s="17"/>
      <c r="E86" s="17"/>
      <c r="F86" s="17"/>
      <c r="G86" s="118"/>
      <c r="H86" s="118"/>
      <c r="I86" s="17" t="s">
        <v>40</v>
      </c>
      <c r="J86" s="17" t="s">
        <v>41</v>
      </c>
      <c r="K86" s="17" t="s">
        <v>42</v>
      </c>
      <c r="L86" s="17" t="s">
        <v>43</v>
      </c>
      <c r="M86" s="17" t="s">
        <v>44</v>
      </c>
      <c r="N86" s="17" t="s">
        <v>45</v>
      </c>
      <c r="O86" s="17" t="s">
        <v>46</v>
      </c>
      <c r="P86" s="17" t="s">
        <v>47</v>
      </c>
    </row>
    <row r="87" spans="2:24" ht="18.75" customHeight="1" x14ac:dyDescent="0.3">
      <c r="B87" s="119">
        <v>15</v>
      </c>
      <c r="C87" s="16">
        <v>603</v>
      </c>
      <c r="D87" s="16">
        <v>91</v>
      </c>
      <c r="E87" s="21">
        <f t="shared" ref="E87:E90" si="16">Q87+R87+S87+T87+U87+V87+W87+X87</f>
        <v>0</v>
      </c>
      <c r="F87" s="16">
        <v>0</v>
      </c>
      <c r="G87" s="99" t="s">
        <v>29</v>
      </c>
      <c r="H87" s="99"/>
      <c r="I87" s="7"/>
      <c r="J87" s="7"/>
      <c r="K87" s="7"/>
      <c r="L87" s="7"/>
      <c r="M87" s="7"/>
      <c r="N87" s="7"/>
      <c r="O87" s="7"/>
      <c r="P87" s="7"/>
      <c r="Q87" s="20">
        <f>IF(I87&lt;&gt;0,1,0)</f>
        <v>0</v>
      </c>
      <c r="R87" s="20">
        <f>IF(J87&lt;&gt;0,2,0)</f>
        <v>0</v>
      </c>
      <c r="S87" s="20">
        <f>IF(K87&lt;&gt;0,4,0)</f>
        <v>0</v>
      </c>
      <c r="T87" s="20">
        <f>IF(L87&lt;&gt;0,8,0)</f>
        <v>0</v>
      </c>
      <c r="U87" s="20">
        <f t="shared" ref="U87:U90" si="17">IF(M87&lt;&gt;0,16,0)</f>
        <v>0</v>
      </c>
      <c r="V87" s="20">
        <f>IF(N87&lt;&gt;0,32,0)</f>
        <v>0</v>
      </c>
      <c r="W87" s="20">
        <f>IF(O87&lt;&gt;0,64,0)</f>
        <v>0</v>
      </c>
      <c r="X87" s="20">
        <f>IF(P87&lt;&gt;0,128,0)</f>
        <v>0</v>
      </c>
    </row>
    <row r="88" spans="2:24" ht="18.75" customHeight="1" x14ac:dyDescent="0.3">
      <c r="B88" s="119"/>
      <c r="C88" s="16">
        <v>604</v>
      </c>
      <c r="D88" s="16">
        <v>92</v>
      </c>
      <c r="E88" s="21">
        <f t="shared" si="16"/>
        <v>0</v>
      </c>
      <c r="F88" s="16">
        <v>0</v>
      </c>
      <c r="G88" s="99" t="s">
        <v>30</v>
      </c>
      <c r="H88" s="99"/>
      <c r="I88" s="7"/>
      <c r="J88" s="7"/>
      <c r="K88" s="7"/>
      <c r="L88" s="7"/>
      <c r="M88" s="7"/>
      <c r="N88" s="7"/>
      <c r="O88" s="7"/>
      <c r="P88" s="7"/>
      <c r="Q88" s="20">
        <f>IF(I88&lt;&gt;0,1,0)</f>
        <v>0</v>
      </c>
      <c r="R88" s="20">
        <f>IF(J88&lt;&gt;0,2,0)</f>
        <v>0</v>
      </c>
      <c r="S88" s="20">
        <f>IF(K88&lt;&gt;0,4,0)</f>
        <v>0</v>
      </c>
      <c r="T88" s="20">
        <f>IF(L88&lt;&gt;0,8,0)</f>
        <v>0</v>
      </c>
      <c r="U88" s="20">
        <f t="shared" si="17"/>
        <v>0</v>
      </c>
      <c r="V88" s="20">
        <f>IF(N88&lt;&gt;0,32,0)</f>
        <v>0</v>
      </c>
      <c r="W88" s="20">
        <f>IF(O88&lt;&gt;0,64,0)</f>
        <v>0</v>
      </c>
      <c r="X88" s="20">
        <f>IF(P88&lt;&gt;0,128,0)</f>
        <v>0</v>
      </c>
    </row>
    <row r="89" spans="2:24" ht="18.75" customHeight="1" x14ac:dyDescent="0.3">
      <c r="B89" s="119"/>
      <c r="C89" s="16">
        <v>605</v>
      </c>
      <c r="D89" s="16">
        <v>93</v>
      </c>
      <c r="E89" s="21">
        <f t="shared" si="16"/>
        <v>0</v>
      </c>
      <c r="F89" s="16">
        <v>0</v>
      </c>
      <c r="G89" s="99" t="s">
        <v>31</v>
      </c>
      <c r="H89" s="99"/>
      <c r="I89" s="7"/>
      <c r="J89" s="7"/>
      <c r="K89" s="7"/>
      <c r="L89" s="7"/>
      <c r="M89" s="7"/>
      <c r="N89" s="7"/>
      <c r="O89" s="7"/>
      <c r="P89" s="7"/>
      <c r="Q89" s="20">
        <f>IF(I89&lt;&gt;0,1,0)</f>
        <v>0</v>
      </c>
      <c r="R89" s="20">
        <f>IF(J89&lt;&gt;0,2,0)</f>
        <v>0</v>
      </c>
      <c r="S89" s="20">
        <f>IF(K89&lt;&gt;0,4,0)</f>
        <v>0</v>
      </c>
      <c r="T89" s="20">
        <f>IF(L89&lt;&gt;0,8,0)</f>
        <v>0</v>
      </c>
      <c r="U89" s="20">
        <f t="shared" si="17"/>
        <v>0</v>
      </c>
      <c r="V89" s="20">
        <f>IF(N89&lt;&gt;0,32,0)</f>
        <v>0</v>
      </c>
      <c r="W89" s="20">
        <f>IF(O89&lt;&gt;0,64,0)</f>
        <v>0</v>
      </c>
      <c r="X89" s="20">
        <f>IF(P89&lt;&gt;0,128,0)</f>
        <v>0</v>
      </c>
    </row>
    <row r="90" spans="2:24" ht="18.75" customHeight="1" x14ac:dyDescent="0.3">
      <c r="B90" s="119"/>
      <c r="C90" s="16">
        <v>606</v>
      </c>
      <c r="D90" s="16">
        <v>94</v>
      </c>
      <c r="E90" s="21">
        <f t="shared" si="16"/>
        <v>0</v>
      </c>
      <c r="F90" s="16">
        <v>0</v>
      </c>
      <c r="G90" s="99" t="s">
        <v>32</v>
      </c>
      <c r="H90" s="99"/>
      <c r="I90" s="7"/>
      <c r="J90" s="7"/>
      <c r="K90" s="7"/>
      <c r="L90" s="7"/>
      <c r="M90" s="7"/>
      <c r="N90" s="7"/>
      <c r="O90" s="7"/>
      <c r="P90" s="7"/>
      <c r="Q90" s="20">
        <f>IF(I90&lt;&gt;0,1,0)</f>
        <v>0</v>
      </c>
      <c r="R90" s="20">
        <f>IF(J90&lt;&gt;0,2,0)</f>
        <v>0</v>
      </c>
      <c r="S90" s="20">
        <f>IF(K90&lt;&gt;0,4,0)</f>
        <v>0</v>
      </c>
      <c r="T90" s="20">
        <f>IF(L90&lt;&gt;0,8,0)</f>
        <v>0</v>
      </c>
      <c r="U90" s="20">
        <f t="shared" si="17"/>
        <v>0</v>
      </c>
      <c r="V90" s="20">
        <f>IF(N90&lt;&gt;0,32,0)</f>
        <v>0</v>
      </c>
      <c r="W90" s="20">
        <f>IF(O90&lt;&gt;0,64,0)</f>
        <v>0</v>
      </c>
      <c r="X90" s="20">
        <f>IF(P90&lt;&gt;0,128,0)</f>
        <v>0</v>
      </c>
    </row>
    <row r="91" spans="2:24" ht="18.75" customHeight="1" x14ac:dyDescent="0.25">
      <c r="B91" s="17" t="s">
        <v>39</v>
      </c>
      <c r="C91" s="17"/>
      <c r="D91" s="17"/>
      <c r="E91" s="17"/>
      <c r="F91" s="17"/>
      <c r="G91" s="118"/>
      <c r="H91" s="118"/>
      <c r="I91" s="17" t="s">
        <v>40</v>
      </c>
      <c r="J91" s="17" t="s">
        <v>41</v>
      </c>
      <c r="K91" s="17" t="s">
        <v>42</v>
      </c>
      <c r="L91" s="17" t="s">
        <v>43</v>
      </c>
      <c r="M91" s="17" t="s">
        <v>44</v>
      </c>
      <c r="N91" s="17" t="s">
        <v>45</v>
      </c>
      <c r="O91" s="17" t="s">
        <v>46</v>
      </c>
      <c r="P91" s="17" t="s">
        <v>47</v>
      </c>
    </row>
    <row r="92" spans="2:24" ht="18.75" customHeight="1" x14ac:dyDescent="0.3">
      <c r="B92" s="119">
        <v>16</v>
      </c>
      <c r="C92" s="16">
        <v>607</v>
      </c>
      <c r="D92" s="16">
        <v>95</v>
      </c>
      <c r="E92" s="21">
        <f t="shared" ref="E92:E95" si="18">Q92+R92+S92+T92+U92+V92+W92+X92</f>
        <v>0</v>
      </c>
      <c r="F92" s="16">
        <v>0</v>
      </c>
      <c r="G92" s="99" t="s">
        <v>29</v>
      </c>
      <c r="H92" s="99"/>
      <c r="I92" s="7"/>
      <c r="J92" s="7"/>
      <c r="K92" s="7"/>
      <c r="L92" s="7"/>
      <c r="M92" s="7"/>
      <c r="N92" s="7"/>
      <c r="O92" s="7"/>
      <c r="P92" s="7"/>
      <c r="Q92" s="20">
        <f>IF(I92&lt;&gt;0,1,0)</f>
        <v>0</v>
      </c>
      <c r="R92" s="20">
        <f>IF(J92&lt;&gt;0,2,0)</f>
        <v>0</v>
      </c>
      <c r="S92" s="20">
        <f>IF(K92&lt;&gt;0,4,0)</f>
        <v>0</v>
      </c>
      <c r="T92" s="20">
        <f>IF(L92&lt;&gt;0,8,0)</f>
        <v>0</v>
      </c>
      <c r="U92" s="20">
        <f t="shared" ref="U92:U95" si="19">IF(M92&lt;&gt;0,16,0)</f>
        <v>0</v>
      </c>
      <c r="V92" s="20">
        <f>IF(N92&lt;&gt;0,32,0)</f>
        <v>0</v>
      </c>
      <c r="W92" s="20">
        <f>IF(O92&lt;&gt;0,64,0)</f>
        <v>0</v>
      </c>
      <c r="X92" s="20">
        <f>IF(P92&lt;&gt;0,128,0)</f>
        <v>0</v>
      </c>
    </row>
    <row r="93" spans="2:24" ht="18.75" customHeight="1" x14ac:dyDescent="0.3">
      <c r="B93" s="119"/>
      <c r="C93" s="16">
        <v>608</v>
      </c>
      <c r="D93" s="16">
        <v>96</v>
      </c>
      <c r="E93" s="21">
        <f t="shared" si="18"/>
        <v>0</v>
      </c>
      <c r="F93" s="16">
        <v>0</v>
      </c>
      <c r="G93" s="99" t="s">
        <v>30</v>
      </c>
      <c r="H93" s="99"/>
      <c r="I93" s="7"/>
      <c r="J93" s="7"/>
      <c r="K93" s="7"/>
      <c r="L93" s="7"/>
      <c r="M93" s="7"/>
      <c r="N93" s="7"/>
      <c r="O93" s="7"/>
      <c r="P93" s="7"/>
      <c r="Q93" s="20">
        <f>IF(I93&lt;&gt;0,1,0)</f>
        <v>0</v>
      </c>
      <c r="R93" s="20">
        <f>IF(J93&lt;&gt;0,2,0)</f>
        <v>0</v>
      </c>
      <c r="S93" s="20">
        <f>IF(K93&lt;&gt;0,4,0)</f>
        <v>0</v>
      </c>
      <c r="T93" s="20">
        <f>IF(L93&lt;&gt;0,8,0)</f>
        <v>0</v>
      </c>
      <c r="U93" s="20">
        <f t="shared" si="19"/>
        <v>0</v>
      </c>
      <c r="V93" s="20">
        <f>IF(N93&lt;&gt;0,32,0)</f>
        <v>0</v>
      </c>
      <c r="W93" s="20">
        <f>IF(O93&lt;&gt;0,64,0)</f>
        <v>0</v>
      </c>
      <c r="X93" s="20">
        <f>IF(P93&lt;&gt;0,128,0)</f>
        <v>0</v>
      </c>
    </row>
    <row r="94" spans="2:24" ht="18.75" customHeight="1" x14ac:dyDescent="0.3">
      <c r="B94" s="119"/>
      <c r="C94" s="16">
        <v>609</v>
      </c>
      <c r="D94" s="16">
        <v>97</v>
      </c>
      <c r="E94" s="21">
        <f t="shared" si="18"/>
        <v>0</v>
      </c>
      <c r="F94" s="16">
        <v>0</v>
      </c>
      <c r="G94" s="99" t="s">
        <v>31</v>
      </c>
      <c r="H94" s="99"/>
      <c r="I94" s="7"/>
      <c r="J94" s="7"/>
      <c r="K94" s="7"/>
      <c r="L94" s="7"/>
      <c r="M94" s="7"/>
      <c r="N94" s="7"/>
      <c r="O94" s="7"/>
      <c r="P94" s="7"/>
      <c r="Q94" s="20">
        <f>IF(I94&lt;&gt;0,1,0)</f>
        <v>0</v>
      </c>
      <c r="R94" s="20">
        <f>IF(J94&lt;&gt;0,2,0)</f>
        <v>0</v>
      </c>
      <c r="S94" s="20">
        <f>IF(K94&lt;&gt;0,4,0)</f>
        <v>0</v>
      </c>
      <c r="T94" s="20">
        <f>IF(L94&lt;&gt;0,8,0)</f>
        <v>0</v>
      </c>
      <c r="U94" s="20">
        <f t="shared" si="19"/>
        <v>0</v>
      </c>
      <c r="V94" s="20">
        <f>IF(N94&lt;&gt;0,32,0)</f>
        <v>0</v>
      </c>
      <c r="W94" s="20">
        <f>IF(O94&lt;&gt;0,64,0)</f>
        <v>0</v>
      </c>
      <c r="X94" s="20">
        <f>IF(P94&lt;&gt;0,128,0)</f>
        <v>0</v>
      </c>
    </row>
    <row r="95" spans="2:24" ht="18.75" customHeight="1" x14ac:dyDescent="0.3">
      <c r="B95" s="119"/>
      <c r="C95" s="16">
        <v>610</v>
      </c>
      <c r="D95" s="16">
        <v>98</v>
      </c>
      <c r="E95" s="21">
        <f t="shared" si="18"/>
        <v>0</v>
      </c>
      <c r="F95" s="16">
        <v>0</v>
      </c>
      <c r="G95" s="99" t="s">
        <v>32</v>
      </c>
      <c r="H95" s="99"/>
      <c r="I95" s="7"/>
      <c r="J95" s="7"/>
      <c r="K95" s="7"/>
      <c r="L95" s="7"/>
      <c r="M95" s="7"/>
      <c r="N95" s="7"/>
      <c r="O95" s="7"/>
      <c r="P95" s="7"/>
      <c r="Q95" s="20">
        <f>IF(I95&lt;&gt;0,1,0)</f>
        <v>0</v>
      </c>
      <c r="R95" s="20">
        <f>IF(J95&lt;&gt;0,2,0)</f>
        <v>0</v>
      </c>
      <c r="S95" s="20">
        <f>IF(K95&lt;&gt;0,4,0)</f>
        <v>0</v>
      </c>
      <c r="T95" s="20">
        <f>IF(L95&lt;&gt;0,8,0)</f>
        <v>0</v>
      </c>
      <c r="U95" s="20">
        <f t="shared" si="19"/>
        <v>0</v>
      </c>
      <c r="V95" s="20">
        <f>IF(N95&lt;&gt;0,32,0)</f>
        <v>0</v>
      </c>
      <c r="W95" s="20">
        <f>IF(O95&lt;&gt;0,64,0)</f>
        <v>0</v>
      </c>
      <c r="X95" s="20">
        <f>IF(P95&lt;&gt;0,128,0)</f>
        <v>0</v>
      </c>
    </row>
    <row r="96" spans="2:24" ht="18.75" customHeight="1" x14ac:dyDescent="0.25">
      <c r="B96" s="17" t="s">
        <v>39</v>
      </c>
      <c r="C96" s="17"/>
      <c r="D96" s="17"/>
      <c r="E96" s="17"/>
      <c r="F96" s="17"/>
      <c r="G96" s="118"/>
      <c r="H96" s="118"/>
      <c r="I96" s="17" t="s">
        <v>40</v>
      </c>
      <c r="J96" s="17" t="s">
        <v>41</v>
      </c>
      <c r="K96" s="17" t="s">
        <v>42</v>
      </c>
      <c r="L96" s="17" t="s">
        <v>43</v>
      </c>
      <c r="M96" s="17" t="s">
        <v>44</v>
      </c>
      <c r="N96" s="17" t="s">
        <v>45</v>
      </c>
      <c r="O96" s="17" t="s">
        <v>46</v>
      </c>
      <c r="P96" s="17" t="s">
        <v>47</v>
      </c>
    </row>
    <row r="97" spans="2:24" ht="18.75" customHeight="1" x14ac:dyDescent="0.3">
      <c r="B97" s="119">
        <v>17</v>
      </c>
      <c r="C97" s="16">
        <v>611</v>
      </c>
      <c r="D97" s="16">
        <v>99</v>
      </c>
      <c r="E97" s="21">
        <f t="shared" ref="E97:E100" si="20">Q97+R97+S97+T97+U97+V97+W97+X97</f>
        <v>0</v>
      </c>
      <c r="F97" s="16">
        <v>0</v>
      </c>
      <c r="G97" s="99" t="s">
        <v>29</v>
      </c>
      <c r="H97" s="99"/>
      <c r="I97" s="7"/>
      <c r="J97" s="7"/>
      <c r="K97" s="7"/>
      <c r="L97" s="7"/>
      <c r="M97" s="7"/>
      <c r="N97" s="7"/>
      <c r="O97" s="7"/>
      <c r="P97" s="7"/>
      <c r="Q97" s="20">
        <f>IF(I97&lt;&gt;0,1,0)</f>
        <v>0</v>
      </c>
      <c r="R97" s="20">
        <f>IF(J97&lt;&gt;0,2,0)</f>
        <v>0</v>
      </c>
      <c r="S97" s="20">
        <f>IF(K97&lt;&gt;0,4,0)</f>
        <v>0</v>
      </c>
      <c r="T97" s="20">
        <f>IF(L97&lt;&gt;0,8,0)</f>
        <v>0</v>
      </c>
      <c r="U97" s="20">
        <f t="shared" ref="U97:U100" si="21">IF(M97&lt;&gt;0,16,0)</f>
        <v>0</v>
      </c>
      <c r="V97" s="20">
        <f>IF(N97&lt;&gt;0,32,0)</f>
        <v>0</v>
      </c>
      <c r="W97" s="20">
        <f>IF(O97&lt;&gt;0,64,0)</f>
        <v>0</v>
      </c>
      <c r="X97" s="20">
        <f>IF(P97&lt;&gt;0,128,0)</f>
        <v>0</v>
      </c>
    </row>
    <row r="98" spans="2:24" ht="18.75" customHeight="1" x14ac:dyDescent="0.3">
      <c r="B98" s="119"/>
      <c r="C98" s="16">
        <v>612</v>
      </c>
      <c r="D98" s="16">
        <v>100</v>
      </c>
      <c r="E98" s="21">
        <f t="shared" si="20"/>
        <v>0</v>
      </c>
      <c r="F98" s="16">
        <v>0</v>
      </c>
      <c r="G98" s="99" t="s">
        <v>30</v>
      </c>
      <c r="H98" s="99"/>
      <c r="I98" s="7"/>
      <c r="J98" s="7"/>
      <c r="K98" s="7"/>
      <c r="L98" s="7"/>
      <c r="M98" s="7"/>
      <c r="N98" s="7"/>
      <c r="O98" s="7"/>
      <c r="P98" s="7"/>
      <c r="Q98" s="20">
        <f>IF(I98&lt;&gt;0,1,0)</f>
        <v>0</v>
      </c>
      <c r="R98" s="20">
        <f>IF(J98&lt;&gt;0,2,0)</f>
        <v>0</v>
      </c>
      <c r="S98" s="20">
        <f>IF(K98&lt;&gt;0,4,0)</f>
        <v>0</v>
      </c>
      <c r="T98" s="20">
        <f>IF(L98&lt;&gt;0,8,0)</f>
        <v>0</v>
      </c>
      <c r="U98" s="20">
        <f t="shared" si="21"/>
        <v>0</v>
      </c>
      <c r="V98" s="20">
        <f>IF(N98&lt;&gt;0,32,0)</f>
        <v>0</v>
      </c>
      <c r="W98" s="20">
        <f>IF(O98&lt;&gt;0,64,0)</f>
        <v>0</v>
      </c>
      <c r="X98" s="20">
        <f>IF(P98&lt;&gt;0,128,0)</f>
        <v>0</v>
      </c>
    </row>
    <row r="99" spans="2:24" ht="18.75" customHeight="1" x14ac:dyDescent="0.3">
      <c r="B99" s="119"/>
      <c r="C99" s="16">
        <v>613</v>
      </c>
      <c r="D99" s="16">
        <v>101</v>
      </c>
      <c r="E99" s="21">
        <f t="shared" si="20"/>
        <v>0</v>
      </c>
      <c r="F99" s="16">
        <v>0</v>
      </c>
      <c r="G99" s="99" t="s">
        <v>31</v>
      </c>
      <c r="H99" s="99"/>
      <c r="I99" s="7"/>
      <c r="J99" s="7"/>
      <c r="K99" s="7"/>
      <c r="L99" s="7"/>
      <c r="M99" s="7"/>
      <c r="N99" s="7"/>
      <c r="O99" s="7"/>
      <c r="P99" s="7"/>
      <c r="Q99" s="20">
        <f>IF(I99&lt;&gt;0,1,0)</f>
        <v>0</v>
      </c>
      <c r="R99" s="20">
        <f>IF(J99&lt;&gt;0,2,0)</f>
        <v>0</v>
      </c>
      <c r="S99" s="20">
        <f>IF(K99&lt;&gt;0,4,0)</f>
        <v>0</v>
      </c>
      <c r="T99" s="20">
        <f>IF(L99&lt;&gt;0,8,0)</f>
        <v>0</v>
      </c>
      <c r="U99" s="20">
        <f t="shared" si="21"/>
        <v>0</v>
      </c>
      <c r="V99" s="20">
        <f>IF(N99&lt;&gt;0,32,0)</f>
        <v>0</v>
      </c>
      <c r="W99" s="20">
        <f>IF(O99&lt;&gt;0,64,0)</f>
        <v>0</v>
      </c>
      <c r="X99" s="20">
        <f>IF(P99&lt;&gt;0,128,0)</f>
        <v>0</v>
      </c>
    </row>
    <row r="100" spans="2:24" ht="18.75" customHeight="1" x14ac:dyDescent="0.3">
      <c r="B100" s="119"/>
      <c r="C100" s="16">
        <v>614</v>
      </c>
      <c r="D100" s="16">
        <v>102</v>
      </c>
      <c r="E100" s="21">
        <f t="shared" si="20"/>
        <v>0</v>
      </c>
      <c r="F100" s="16">
        <v>0</v>
      </c>
      <c r="G100" s="99" t="s">
        <v>32</v>
      </c>
      <c r="H100" s="99"/>
      <c r="I100" s="7"/>
      <c r="J100" s="7"/>
      <c r="K100" s="7"/>
      <c r="L100" s="7"/>
      <c r="M100" s="7"/>
      <c r="N100" s="7"/>
      <c r="O100" s="7"/>
      <c r="P100" s="7"/>
      <c r="Q100" s="20">
        <f>IF(I100&lt;&gt;0,1,0)</f>
        <v>0</v>
      </c>
      <c r="R100" s="20">
        <f>IF(J100&lt;&gt;0,2,0)</f>
        <v>0</v>
      </c>
      <c r="S100" s="20">
        <f>IF(K100&lt;&gt;0,4,0)</f>
        <v>0</v>
      </c>
      <c r="T100" s="20">
        <f>IF(L100&lt;&gt;0,8,0)</f>
        <v>0</v>
      </c>
      <c r="U100" s="20">
        <f t="shared" si="21"/>
        <v>0</v>
      </c>
      <c r="V100" s="20">
        <f>IF(N100&lt;&gt;0,32,0)</f>
        <v>0</v>
      </c>
      <c r="W100" s="20">
        <f>IF(O100&lt;&gt;0,64,0)</f>
        <v>0</v>
      </c>
      <c r="X100" s="20">
        <f>IF(P100&lt;&gt;0,128,0)</f>
        <v>0</v>
      </c>
    </row>
    <row r="101" spans="2:24" ht="18.75" customHeight="1" x14ac:dyDescent="0.25">
      <c r="B101" s="17" t="s">
        <v>39</v>
      </c>
      <c r="C101" s="17"/>
      <c r="D101" s="17"/>
      <c r="E101" s="17"/>
      <c r="F101" s="17"/>
      <c r="G101" s="118"/>
      <c r="H101" s="118"/>
      <c r="I101" s="17" t="s">
        <v>40</v>
      </c>
      <c r="J101" s="17" t="s">
        <v>41</v>
      </c>
      <c r="K101" s="17" t="s">
        <v>42</v>
      </c>
      <c r="L101" s="17" t="s">
        <v>43</v>
      </c>
      <c r="M101" s="17" t="s">
        <v>44</v>
      </c>
      <c r="N101" s="17" t="s">
        <v>45</v>
      </c>
      <c r="O101" s="17" t="s">
        <v>46</v>
      </c>
      <c r="P101" s="17" t="s">
        <v>47</v>
      </c>
    </row>
    <row r="102" spans="2:24" ht="18.75" customHeight="1" x14ac:dyDescent="0.3">
      <c r="B102" s="119">
        <v>18</v>
      </c>
      <c r="C102" s="16">
        <v>615</v>
      </c>
      <c r="D102" s="16">
        <v>103</v>
      </c>
      <c r="E102" s="21">
        <f t="shared" ref="E102:E105" si="22">Q102+R102+S102+T102+U102+V102+W102+X102</f>
        <v>0</v>
      </c>
      <c r="F102" s="16">
        <v>0</v>
      </c>
      <c r="G102" s="99" t="s">
        <v>29</v>
      </c>
      <c r="H102" s="99"/>
      <c r="I102" s="7"/>
      <c r="J102" s="7"/>
      <c r="K102" s="7"/>
      <c r="L102" s="7"/>
      <c r="M102" s="7"/>
      <c r="N102" s="7"/>
      <c r="O102" s="7"/>
      <c r="P102" s="7"/>
      <c r="Q102" s="20">
        <f>IF(I102&lt;&gt;0,1,0)</f>
        <v>0</v>
      </c>
      <c r="R102" s="20">
        <f>IF(J102&lt;&gt;0,2,0)</f>
        <v>0</v>
      </c>
      <c r="S102" s="20">
        <f>IF(K102&lt;&gt;0,4,0)</f>
        <v>0</v>
      </c>
      <c r="T102" s="20">
        <f>IF(L102&lt;&gt;0,8,0)</f>
        <v>0</v>
      </c>
      <c r="U102" s="20">
        <f t="shared" ref="U102:U105" si="23">IF(M102&lt;&gt;0,16,0)</f>
        <v>0</v>
      </c>
      <c r="V102" s="20">
        <f>IF(N102&lt;&gt;0,32,0)</f>
        <v>0</v>
      </c>
      <c r="W102" s="20">
        <f>IF(O102&lt;&gt;0,64,0)</f>
        <v>0</v>
      </c>
      <c r="X102" s="20">
        <f>IF(P102&lt;&gt;0,128,0)</f>
        <v>0</v>
      </c>
    </row>
    <row r="103" spans="2:24" ht="18.75" customHeight="1" x14ac:dyDescent="0.3">
      <c r="B103" s="119"/>
      <c r="C103" s="16">
        <v>616</v>
      </c>
      <c r="D103" s="16">
        <v>104</v>
      </c>
      <c r="E103" s="21">
        <f t="shared" si="22"/>
        <v>0</v>
      </c>
      <c r="F103" s="16">
        <v>0</v>
      </c>
      <c r="G103" s="99" t="s">
        <v>30</v>
      </c>
      <c r="H103" s="99"/>
      <c r="I103" s="7"/>
      <c r="J103" s="7"/>
      <c r="K103" s="7"/>
      <c r="L103" s="7"/>
      <c r="M103" s="7"/>
      <c r="N103" s="7"/>
      <c r="O103" s="7"/>
      <c r="P103" s="7"/>
      <c r="Q103" s="20">
        <f>IF(I103&lt;&gt;0,1,0)</f>
        <v>0</v>
      </c>
      <c r="R103" s="20">
        <f>IF(J103&lt;&gt;0,2,0)</f>
        <v>0</v>
      </c>
      <c r="S103" s="20">
        <f>IF(K103&lt;&gt;0,4,0)</f>
        <v>0</v>
      </c>
      <c r="T103" s="20">
        <f>IF(L103&lt;&gt;0,8,0)</f>
        <v>0</v>
      </c>
      <c r="U103" s="20">
        <f t="shared" si="23"/>
        <v>0</v>
      </c>
      <c r="V103" s="20">
        <f>IF(N103&lt;&gt;0,32,0)</f>
        <v>0</v>
      </c>
      <c r="W103" s="20">
        <f>IF(O103&lt;&gt;0,64,0)</f>
        <v>0</v>
      </c>
      <c r="X103" s="20">
        <f>IF(P103&lt;&gt;0,128,0)</f>
        <v>0</v>
      </c>
    </row>
    <row r="104" spans="2:24" ht="18.75" customHeight="1" x14ac:dyDescent="0.3">
      <c r="B104" s="119"/>
      <c r="C104" s="16">
        <v>617</v>
      </c>
      <c r="D104" s="16">
        <v>105</v>
      </c>
      <c r="E104" s="21">
        <f t="shared" si="22"/>
        <v>0</v>
      </c>
      <c r="F104" s="16">
        <v>0</v>
      </c>
      <c r="G104" s="99" t="s">
        <v>31</v>
      </c>
      <c r="H104" s="99"/>
      <c r="I104" s="7"/>
      <c r="J104" s="7"/>
      <c r="K104" s="7"/>
      <c r="L104" s="7"/>
      <c r="M104" s="7"/>
      <c r="N104" s="7"/>
      <c r="O104" s="7"/>
      <c r="P104" s="7"/>
      <c r="Q104" s="20">
        <f>IF(I104&lt;&gt;0,1,0)</f>
        <v>0</v>
      </c>
      <c r="R104" s="20">
        <f>IF(J104&lt;&gt;0,2,0)</f>
        <v>0</v>
      </c>
      <c r="S104" s="20">
        <f>IF(K104&lt;&gt;0,4,0)</f>
        <v>0</v>
      </c>
      <c r="T104" s="20">
        <f>IF(L104&lt;&gt;0,8,0)</f>
        <v>0</v>
      </c>
      <c r="U104" s="20">
        <f t="shared" si="23"/>
        <v>0</v>
      </c>
      <c r="V104" s="20">
        <f>IF(N104&lt;&gt;0,32,0)</f>
        <v>0</v>
      </c>
      <c r="W104" s="20">
        <f>IF(O104&lt;&gt;0,64,0)</f>
        <v>0</v>
      </c>
      <c r="X104" s="20">
        <f>IF(P104&lt;&gt;0,128,0)</f>
        <v>0</v>
      </c>
    </row>
    <row r="105" spans="2:24" ht="18.75" customHeight="1" x14ac:dyDescent="0.3">
      <c r="B105" s="119"/>
      <c r="C105" s="16">
        <v>618</v>
      </c>
      <c r="D105" s="16">
        <v>106</v>
      </c>
      <c r="E105" s="21">
        <f t="shared" si="22"/>
        <v>0</v>
      </c>
      <c r="F105" s="16">
        <v>0</v>
      </c>
      <c r="G105" s="99" t="s">
        <v>32</v>
      </c>
      <c r="H105" s="99"/>
      <c r="I105" s="7"/>
      <c r="J105" s="7"/>
      <c r="K105" s="7"/>
      <c r="L105" s="7"/>
      <c r="M105" s="7"/>
      <c r="N105" s="7"/>
      <c r="O105" s="7"/>
      <c r="P105" s="7"/>
      <c r="Q105" s="20">
        <f>IF(I105&lt;&gt;0,1,0)</f>
        <v>0</v>
      </c>
      <c r="R105" s="20">
        <f>IF(J105&lt;&gt;0,2,0)</f>
        <v>0</v>
      </c>
      <c r="S105" s="20">
        <f>IF(K105&lt;&gt;0,4,0)</f>
        <v>0</v>
      </c>
      <c r="T105" s="20">
        <f>IF(L105&lt;&gt;0,8,0)</f>
        <v>0</v>
      </c>
      <c r="U105" s="20">
        <f t="shared" si="23"/>
        <v>0</v>
      </c>
      <c r="V105" s="20">
        <f>IF(N105&lt;&gt;0,32,0)</f>
        <v>0</v>
      </c>
      <c r="W105" s="20">
        <f>IF(O105&lt;&gt;0,64,0)</f>
        <v>0</v>
      </c>
      <c r="X105" s="20">
        <f>IF(P105&lt;&gt;0,128,0)</f>
        <v>0</v>
      </c>
    </row>
    <row r="106" spans="2:24" ht="18.75" customHeight="1" x14ac:dyDescent="0.25">
      <c r="B106" s="17" t="s">
        <v>39</v>
      </c>
      <c r="C106" s="17"/>
      <c r="D106" s="17"/>
      <c r="E106" s="17"/>
      <c r="F106" s="17"/>
      <c r="G106" s="118"/>
      <c r="H106" s="118"/>
      <c r="I106" s="17" t="s">
        <v>40</v>
      </c>
      <c r="J106" s="17" t="s">
        <v>41</v>
      </c>
      <c r="K106" s="17" t="s">
        <v>42</v>
      </c>
      <c r="L106" s="17" t="s">
        <v>43</v>
      </c>
      <c r="M106" s="17" t="s">
        <v>44</v>
      </c>
      <c r="N106" s="17" t="s">
        <v>45</v>
      </c>
      <c r="O106" s="17" t="s">
        <v>46</v>
      </c>
      <c r="P106" s="17" t="s">
        <v>47</v>
      </c>
    </row>
    <row r="107" spans="2:24" ht="18.75" customHeight="1" x14ac:dyDescent="0.3">
      <c r="B107" s="119">
        <v>19</v>
      </c>
      <c r="C107" s="16">
        <v>619</v>
      </c>
      <c r="D107" s="16">
        <v>107</v>
      </c>
      <c r="E107" s="21">
        <f t="shared" ref="E107:E110" si="24">Q107+R107+S107+T107+U107+V107+W107+X107</f>
        <v>0</v>
      </c>
      <c r="F107" s="16">
        <v>0</v>
      </c>
      <c r="G107" s="99" t="s">
        <v>29</v>
      </c>
      <c r="H107" s="99"/>
      <c r="I107" s="7"/>
      <c r="J107" s="7"/>
      <c r="K107" s="7"/>
      <c r="L107" s="7"/>
      <c r="M107" s="7"/>
      <c r="N107" s="7"/>
      <c r="O107" s="7"/>
      <c r="P107" s="7"/>
      <c r="Q107" s="20">
        <f>IF(I107&lt;&gt;0,1,0)</f>
        <v>0</v>
      </c>
      <c r="R107" s="20">
        <f>IF(J107&lt;&gt;0,2,0)</f>
        <v>0</v>
      </c>
      <c r="S107" s="20">
        <f>IF(K107&lt;&gt;0,4,0)</f>
        <v>0</v>
      </c>
      <c r="T107" s="20">
        <f>IF(L107&lt;&gt;0,8,0)</f>
        <v>0</v>
      </c>
      <c r="U107" s="20">
        <f t="shared" ref="U107:U110" si="25">IF(M107&lt;&gt;0,16,0)</f>
        <v>0</v>
      </c>
      <c r="V107" s="20">
        <f>IF(N107&lt;&gt;0,32,0)</f>
        <v>0</v>
      </c>
      <c r="W107" s="20">
        <f>IF(O107&lt;&gt;0,64,0)</f>
        <v>0</v>
      </c>
      <c r="X107" s="20">
        <f>IF(P107&lt;&gt;0,128,0)</f>
        <v>0</v>
      </c>
    </row>
    <row r="108" spans="2:24" ht="18.75" customHeight="1" x14ac:dyDescent="0.3">
      <c r="B108" s="119"/>
      <c r="C108" s="16">
        <v>620</v>
      </c>
      <c r="D108" s="16">
        <v>108</v>
      </c>
      <c r="E108" s="21">
        <f t="shared" si="24"/>
        <v>0</v>
      </c>
      <c r="F108" s="16">
        <v>0</v>
      </c>
      <c r="G108" s="99" t="s">
        <v>30</v>
      </c>
      <c r="H108" s="99"/>
      <c r="I108" s="7"/>
      <c r="J108" s="7"/>
      <c r="K108" s="7"/>
      <c r="L108" s="7"/>
      <c r="M108" s="7"/>
      <c r="N108" s="7"/>
      <c r="O108" s="7"/>
      <c r="P108" s="7"/>
      <c r="Q108" s="20">
        <f>IF(I108&lt;&gt;0,1,0)</f>
        <v>0</v>
      </c>
      <c r="R108" s="20">
        <f>IF(J108&lt;&gt;0,2,0)</f>
        <v>0</v>
      </c>
      <c r="S108" s="20">
        <f>IF(K108&lt;&gt;0,4,0)</f>
        <v>0</v>
      </c>
      <c r="T108" s="20">
        <f>IF(L108&lt;&gt;0,8,0)</f>
        <v>0</v>
      </c>
      <c r="U108" s="20">
        <f t="shared" si="25"/>
        <v>0</v>
      </c>
      <c r="V108" s="20">
        <f>IF(N108&lt;&gt;0,32,0)</f>
        <v>0</v>
      </c>
      <c r="W108" s="20">
        <f>IF(O108&lt;&gt;0,64,0)</f>
        <v>0</v>
      </c>
      <c r="X108" s="20">
        <f>IF(P108&lt;&gt;0,128,0)</f>
        <v>0</v>
      </c>
    </row>
    <row r="109" spans="2:24" ht="18.75" customHeight="1" x14ac:dyDescent="0.3">
      <c r="B109" s="119"/>
      <c r="C109" s="16">
        <v>621</v>
      </c>
      <c r="D109" s="16">
        <v>109</v>
      </c>
      <c r="E109" s="21">
        <f t="shared" si="24"/>
        <v>0</v>
      </c>
      <c r="F109" s="16">
        <v>0</v>
      </c>
      <c r="G109" s="99" t="s">
        <v>31</v>
      </c>
      <c r="H109" s="99"/>
      <c r="I109" s="7"/>
      <c r="J109" s="7"/>
      <c r="K109" s="7"/>
      <c r="L109" s="7"/>
      <c r="M109" s="7"/>
      <c r="N109" s="7"/>
      <c r="O109" s="7"/>
      <c r="P109" s="7"/>
      <c r="Q109" s="20">
        <f>IF(I109&lt;&gt;0,1,0)</f>
        <v>0</v>
      </c>
      <c r="R109" s="20">
        <f>IF(J109&lt;&gt;0,2,0)</f>
        <v>0</v>
      </c>
      <c r="S109" s="20">
        <f>IF(K109&lt;&gt;0,4,0)</f>
        <v>0</v>
      </c>
      <c r="T109" s="20">
        <f>IF(L109&lt;&gt;0,8,0)</f>
        <v>0</v>
      </c>
      <c r="U109" s="20">
        <f t="shared" si="25"/>
        <v>0</v>
      </c>
      <c r="V109" s="20">
        <f>IF(N109&lt;&gt;0,32,0)</f>
        <v>0</v>
      </c>
      <c r="W109" s="20">
        <f>IF(O109&lt;&gt;0,64,0)</f>
        <v>0</v>
      </c>
      <c r="X109" s="20">
        <f>IF(P109&lt;&gt;0,128,0)</f>
        <v>0</v>
      </c>
    </row>
    <row r="110" spans="2:24" ht="18.75" customHeight="1" x14ac:dyDescent="0.3">
      <c r="B110" s="119"/>
      <c r="C110" s="16">
        <v>622</v>
      </c>
      <c r="D110" s="16">
        <v>110</v>
      </c>
      <c r="E110" s="21">
        <f t="shared" si="24"/>
        <v>0</v>
      </c>
      <c r="F110" s="16">
        <v>0</v>
      </c>
      <c r="G110" s="99" t="s">
        <v>32</v>
      </c>
      <c r="H110" s="99"/>
      <c r="I110" s="7"/>
      <c r="J110" s="7"/>
      <c r="K110" s="7"/>
      <c r="L110" s="7"/>
      <c r="M110" s="7"/>
      <c r="N110" s="7"/>
      <c r="O110" s="7"/>
      <c r="P110" s="7"/>
      <c r="Q110" s="20">
        <f>IF(I110&lt;&gt;0,1,0)</f>
        <v>0</v>
      </c>
      <c r="R110" s="20">
        <f>IF(J110&lt;&gt;0,2,0)</f>
        <v>0</v>
      </c>
      <c r="S110" s="20">
        <f>IF(K110&lt;&gt;0,4,0)</f>
        <v>0</v>
      </c>
      <c r="T110" s="20">
        <f>IF(L110&lt;&gt;0,8,0)</f>
        <v>0</v>
      </c>
      <c r="U110" s="20">
        <f t="shared" si="25"/>
        <v>0</v>
      </c>
      <c r="V110" s="20">
        <f>IF(N110&lt;&gt;0,32,0)</f>
        <v>0</v>
      </c>
      <c r="W110" s="20">
        <f>IF(O110&lt;&gt;0,64,0)</f>
        <v>0</v>
      </c>
      <c r="X110" s="20">
        <f>IF(P110&lt;&gt;0,128,0)</f>
        <v>0</v>
      </c>
    </row>
    <row r="111" spans="2:24" ht="18.75" customHeight="1" x14ac:dyDescent="0.25">
      <c r="B111" s="17" t="s">
        <v>39</v>
      </c>
      <c r="C111" s="17"/>
      <c r="D111" s="17"/>
      <c r="E111" s="17"/>
      <c r="F111" s="17"/>
      <c r="G111" s="118"/>
      <c r="H111" s="118"/>
      <c r="I111" s="17" t="s">
        <v>40</v>
      </c>
      <c r="J111" s="17" t="s">
        <v>41</v>
      </c>
      <c r="K111" s="17" t="s">
        <v>42</v>
      </c>
      <c r="L111" s="17" t="s">
        <v>43</v>
      </c>
      <c r="M111" s="17" t="s">
        <v>44</v>
      </c>
      <c r="N111" s="17" t="s">
        <v>45</v>
      </c>
      <c r="O111" s="17" t="s">
        <v>46</v>
      </c>
      <c r="P111" s="17" t="s">
        <v>47</v>
      </c>
    </row>
    <row r="112" spans="2:24" ht="18.75" customHeight="1" x14ac:dyDescent="0.3">
      <c r="B112" s="119">
        <v>20</v>
      </c>
      <c r="C112" s="16">
        <v>623</v>
      </c>
      <c r="D112" s="16">
        <v>111</v>
      </c>
      <c r="E112" s="21">
        <f t="shared" ref="E112:E115" si="26">Q112+R112+S112+T112+U112+V112+W112+X112</f>
        <v>0</v>
      </c>
      <c r="F112" s="16">
        <v>0</v>
      </c>
      <c r="G112" s="99" t="s">
        <v>29</v>
      </c>
      <c r="H112" s="99"/>
      <c r="I112" s="7"/>
      <c r="J112" s="7"/>
      <c r="K112" s="7"/>
      <c r="L112" s="7"/>
      <c r="M112" s="7"/>
      <c r="N112" s="7"/>
      <c r="O112" s="7"/>
      <c r="P112" s="7"/>
      <c r="Q112" s="20">
        <f>IF(I112&lt;&gt;0,1,0)</f>
        <v>0</v>
      </c>
      <c r="R112" s="20">
        <f>IF(J112&lt;&gt;0,2,0)</f>
        <v>0</v>
      </c>
      <c r="S112" s="20">
        <f>IF(K112&lt;&gt;0,4,0)</f>
        <v>0</v>
      </c>
      <c r="T112" s="20">
        <f>IF(L112&lt;&gt;0,8,0)</f>
        <v>0</v>
      </c>
      <c r="U112" s="20">
        <f t="shared" ref="U112:U115" si="27">IF(M112&lt;&gt;0,16,0)</f>
        <v>0</v>
      </c>
      <c r="V112" s="20">
        <f>IF(N112&lt;&gt;0,32,0)</f>
        <v>0</v>
      </c>
      <c r="W112" s="20">
        <f>IF(O112&lt;&gt;0,64,0)</f>
        <v>0</v>
      </c>
      <c r="X112" s="20">
        <f>IF(P112&lt;&gt;0,128,0)</f>
        <v>0</v>
      </c>
    </row>
    <row r="113" spans="2:24" ht="18.75" customHeight="1" x14ac:dyDescent="0.3">
      <c r="B113" s="119"/>
      <c r="C113" s="16">
        <v>624</v>
      </c>
      <c r="D113" s="16">
        <v>112</v>
      </c>
      <c r="E113" s="21">
        <f t="shared" si="26"/>
        <v>0</v>
      </c>
      <c r="F113" s="16">
        <v>0</v>
      </c>
      <c r="G113" s="99" t="s">
        <v>30</v>
      </c>
      <c r="H113" s="99"/>
      <c r="I113" s="7"/>
      <c r="J113" s="7"/>
      <c r="K113" s="7"/>
      <c r="L113" s="7"/>
      <c r="M113" s="7"/>
      <c r="N113" s="7"/>
      <c r="O113" s="7"/>
      <c r="P113" s="7"/>
      <c r="Q113" s="20">
        <f>IF(I113&lt;&gt;0,1,0)</f>
        <v>0</v>
      </c>
      <c r="R113" s="20">
        <f>IF(J113&lt;&gt;0,2,0)</f>
        <v>0</v>
      </c>
      <c r="S113" s="20">
        <f>IF(K113&lt;&gt;0,4,0)</f>
        <v>0</v>
      </c>
      <c r="T113" s="20">
        <f>IF(L113&lt;&gt;0,8,0)</f>
        <v>0</v>
      </c>
      <c r="U113" s="20">
        <f t="shared" si="27"/>
        <v>0</v>
      </c>
      <c r="V113" s="20">
        <f>IF(N113&lt;&gt;0,32,0)</f>
        <v>0</v>
      </c>
      <c r="W113" s="20">
        <f>IF(O113&lt;&gt;0,64,0)</f>
        <v>0</v>
      </c>
      <c r="X113" s="20">
        <f>IF(P113&lt;&gt;0,128,0)</f>
        <v>0</v>
      </c>
    </row>
    <row r="114" spans="2:24" ht="18.75" customHeight="1" x14ac:dyDescent="0.3">
      <c r="B114" s="119"/>
      <c r="C114" s="16">
        <v>625</v>
      </c>
      <c r="D114" s="16">
        <v>113</v>
      </c>
      <c r="E114" s="21">
        <f t="shared" si="26"/>
        <v>0</v>
      </c>
      <c r="F114" s="16">
        <v>0</v>
      </c>
      <c r="G114" s="99" t="s">
        <v>31</v>
      </c>
      <c r="H114" s="99"/>
      <c r="I114" s="7"/>
      <c r="J114" s="7"/>
      <c r="K114" s="7"/>
      <c r="L114" s="7"/>
      <c r="M114" s="7"/>
      <c r="N114" s="7"/>
      <c r="O114" s="7"/>
      <c r="P114" s="7"/>
      <c r="Q114" s="20">
        <f>IF(I114&lt;&gt;0,1,0)</f>
        <v>0</v>
      </c>
      <c r="R114" s="20">
        <f>IF(J114&lt;&gt;0,2,0)</f>
        <v>0</v>
      </c>
      <c r="S114" s="20">
        <f>IF(K114&lt;&gt;0,4,0)</f>
        <v>0</v>
      </c>
      <c r="T114" s="20">
        <f>IF(L114&lt;&gt;0,8,0)</f>
        <v>0</v>
      </c>
      <c r="U114" s="20">
        <f t="shared" si="27"/>
        <v>0</v>
      </c>
      <c r="V114" s="20">
        <f>IF(N114&lt;&gt;0,32,0)</f>
        <v>0</v>
      </c>
      <c r="W114" s="20">
        <f>IF(O114&lt;&gt;0,64,0)</f>
        <v>0</v>
      </c>
      <c r="X114" s="20">
        <f>IF(P114&lt;&gt;0,128,0)</f>
        <v>0</v>
      </c>
    </row>
    <row r="115" spans="2:24" ht="18.75" customHeight="1" x14ac:dyDescent="0.3">
      <c r="B115" s="119"/>
      <c r="C115" s="16">
        <v>626</v>
      </c>
      <c r="D115" s="16">
        <v>114</v>
      </c>
      <c r="E115" s="21">
        <f t="shared" si="26"/>
        <v>0</v>
      </c>
      <c r="F115" s="16">
        <v>0</v>
      </c>
      <c r="G115" s="99" t="s">
        <v>32</v>
      </c>
      <c r="H115" s="99"/>
      <c r="I115" s="7"/>
      <c r="J115" s="7"/>
      <c r="K115" s="7"/>
      <c r="L115" s="7"/>
      <c r="M115" s="7"/>
      <c r="N115" s="7"/>
      <c r="O115" s="7"/>
      <c r="P115" s="7"/>
      <c r="Q115" s="20">
        <f>IF(I115&lt;&gt;0,1,0)</f>
        <v>0</v>
      </c>
      <c r="R115" s="20">
        <f>IF(J115&lt;&gt;0,2,0)</f>
        <v>0</v>
      </c>
      <c r="S115" s="20">
        <f>IF(K115&lt;&gt;0,4,0)</f>
        <v>0</v>
      </c>
      <c r="T115" s="20">
        <f>IF(L115&lt;&gt;0,8,0)</f>
        <v>0</v>
      </c>
      <c r="U115" s="20">
        <f t="shared" si="27"/>
        <v>0</v>
      </c>
      <c r="V115" s="20">
        <f>IF(N115&lt;&gt;0,32,0)</f>
        <v>0</v>
      </c>
      <c r="W115" s="20">
        <f>IF(O115&lt;&gt;0,64,0)</f>
        <v>0</v>
      </c>
      <c r="X115" s="20">
        <f>IF(P115&lt;&gt;0,128,0)</f>
        <v>0</v>
      </c>
    </row>
    <row r="116" spans="2:24" ht="18.75" customHeight="1" x14ac:dyDescent="0.25">
      <c r="B116" s="17" t="s">
        <v>39</v>
      </c>
      <c r="C116" s="17"/>
      <c r="D116" s="17"/>
      <c r="E116" s="17"/>
      <c r="F116" s="17"/>
      <c r="G116" s="118"/>
      <c r="H116" s="118"/>
      <c r="I116" s="17" t="s">
        <v>40</v>
      </c>
      <c r="J116" s="17" t="s">
        <v>41</v>
      </c>
      <c r="K116" s="17" t="s">
        <v>42</v>
      </c>
      <c r="L116" s="17" t="s">
        <v>43</v>
      </c>
      <c r="M116" s="17" t="s">
        <v>44</v>
      </c>
      <c r="N116" s="17" t="s">
        <v>45</v>
      </c>
      <c r="O116" s="17" t="s">
        <v>46</v>
      </c>
      <c r="P116" s="17" t="s">
        <v>47</v>
      </c>
    </row>
    <row r="117" spans="2:24" ht="18.75" customHeight="1" x14ac:dyDescent="0.3">
      <c r="B117" s="119">
        <v>21</v>
      </c>
      <c r="C117" s="16">
        <v>627</v>
      </c>
      <c r="D117" s="16">
        <v>115</v>
      </c>
      <c r="E117" s="21">
        <f t="shared" ref="E117:E120" si="28">Q117+R117+S117+T117+U117+V117+W117+X117</f>
        <v>0</v>
      </c>
      <c r="F117" s="16">
        <v>0</v>
      </c>
      <c r="G117" s="99" t="s">
        <v>29</v>
      </c>
      <c r="H117" s="99"/>
      <c r="I117" s="7"/>
      <c r="J117" s="7"/>
      <c r="K117" s="7"/>
      <c r="L117" s="7"/>
      <c r="M117" s="7"/>
      <c r="N117" s="7"/>
      <c r="O117" s="7"/>
      <c r="P117" s="7"/>
      <c r="Q117" s="20">
        <f>IF(I117&lt;&gt;0,1,0)</f>
        <v>0</v>
      </c>
      <c r="R117" s="20">
        <f>IF(J117&lt;&gt;0,2,0)</f>
        <v>0</v>
      </c>
      <c r="S117" s="20">
        <f>IF(K117&lt;&gt;0,4,0)</f>
        <v>0</v>
      </c>
      <c r="T117" s="20">
        <f>IF(L117&lt;&gt;0,8,0)</f>
        <v>0</v>
      </c>
      <c r="U117" s="20">
        <f t="shared" ref="U117:U120" si="29">IF(M117&lt;&gt;0,16,0)</f>
        <v>0</v>
      </c>
      <c r="V117" s="20">
        <f>IF(N117&lt;&gt;0,32,0)</f>
        <v>0</v>
      </c>
      <c r="W117" s="20">
        <f>IF(O117&lt;&gt;0,64,0)</f>
        <v>0</v>
      </c>
      <c r="X117" s="20">
        <f>IF(P117&lt;&gt;0,128,0)</f>
        <v>0</v>
      </c>
    </row>
    <row r="118" spans="2:24" ht="18.75" customHeight="1" x14ac:dyDescent="0.3">
      <c r="B118" s="119"/>
      <c r="C118" s="16">
        <v>628</v>
      </c>
      <c r="D118" s="16">
        <v>116</v>
      </c>
      <c r="E118" s="21">
        <f t="shared" si="28"/>
        <v>0</v>
      </c>
      <c r="F118" s="16">
        <v>0</v>
      </c>
      <c r="G118" s="99" t="s">
        <v>30</v>
      </c>
      <c r="H118" s="99"/>
      <c r="I118" s="7"/>
      <c r="J118" s="7"/>
      <c r="K118" s="7"/>
      <c r="L118" s="7"/>
      <c r="M118" s="7"/>
      <c r="N118" s="7"/>
      <c r="O118" s="7"/>
      <c r="P118" s="7"/>
      <c r="Q118" s="20">
        <f>IF(I118&lt;&gt;0,1,0)</f>
        <v>0</v>
      </c>
      <c r="R118" s="20">
        <f>IF(J118&lt;&gt;0,2,0)</f>
        <v>0</v>
      </c>
      <c r="S118" s="20">
        <f>IF(K118&lt;&gt;0,4,0)</f>
        <v>0</v>
      </c>
      <c r="T118" s="20">
        <f>IF(L118&lt;&gt;0,8,0)</f>
        <v>0</v>
      </c>
      <c r="U118" s="20">
        <f t="shared" si="29"/>
        <v>0</v>
      </c>
      <c r="V118" s="20">
        <f>IF(N118&lt;&gt;0,32,0)</f>
        <v>0</v>
      </c>
      <c r="W118" s="20">
        <f>IF(O118&lt;&gt;0,64,0)</f>
        <v>0</v>
      </c>
      <c r="X118" s="20">
        <f>IF(P118&lt;&gt;0,128,0)</f>
        <v>0</v>
      </c>
    </row>
    <row r="119" spans="2:24" ht="18.75" customHeight="1" x14ac:dyDescent="0.3">
      <c r="B119" s="119"/>
      <c r="C119" s="16">
        <v>629</v>
      </c>
      <c r="D119" s="16">
        <v>117</v>
      </c>
      <c r="E119" s="21">
        <f t="shared" si="28"/>
        <v>0</v>
      </c>
      <c r="F119" s="16">
        <v>0</v>
      </c>
      <c r="G119" s="99" t="s">
        <v>31</v>
      </c>
      <c r="H119" s="99"/>
      <c r="I119" s="7"/>
      <c r="J119" s="7"/>
      <c r="K119" s="7"/>
      <c r="L119" s="7"/>
      <c r="M119" s="7"/>
      <c r="N119" s="7"/>
      <c r="O119" s="7"/>
      <c r="P119" s="7"/>
      <c r="Q119" s="20">
        <f>IF(I119&lt;&gt;0,1,0)</f>
        <v>0</v>
      </c>
      <c r="R119" s="20">
        <f>IF(J119&lt;&gt;0,2,0)</f>
        <v>0</v>
      </c>
      <c r="S119" s="20">
        <f>IF(K119&lt;&gt;0,4,0)</f>
        <v>0</v>
      </c>
      <c r="T119" s="20">
        <f>IF(L119&lt;&gt;0,8,0)</f>
        <v>0</v>
      </c>
      <c r="U119" s="20">
        <f t="shared" si="29"/>
        <v>0</v>
      </c>
      <c r="V119" s="20">
        <f>IF(N119&lt;&gt;0,32,0)</f>
        <v>0</v>
      </c>
      <c r="W119" s="20">
        <f>IF(O119&lt;&gt;0,64,0)</f>
        <v>0</v>
      </c>
      <c r="X119" s="20">
        <f>IF(P119&lt;&gt;0,128,0)</f>
        <v>0</v>
      </c>
    </row>
    <row r="120" spans="2:24" ht="18.75" customHeight="1" x14ac:dyDescent="0.3">
      <c r="B120" s="119"/>
      <c r="C120" s="16">
        <v>630</v>
      </c>
      <c r="D120" s="16">
        <v>118</v>
      </c>
      <c r="E120" s="21">
        <f t="shared" si="28"/>
        <v>0</v>
      </c>
      <c r="F120" s="16">
        <v>0</v>
      </c>
      <c r="G120" s="99" t="s">
        <v>32</v>
      </c>
      <c r="H120" s="99"/>
      <c r="I120" s="7"/>
      <c r="J120" s="7"/>
      <c r="K120" s="7"/>
      <c r="L120" s="7"/>
      <c r="M120" s="7"/>
      <c r="N120" s="7"/>
      <c r="O120" s="7"/>
      <c r="P120" s="7"/>
      <c r="Q120" s="20">
        <f>IF(I120&lt;&gt;0,1,0)</f>
        <v>0</v>
      </c>
      <c r="R120" s="20">
        <f>IF(J120&lt;&gt;0,2,0)</f>
        <v>0</v>
      </c>
      <c r="S120" s="20">
        <f>IF(K120&lt;&gt;0,4,0)</f>
        <v>0</v>
      </c>
      <c r="T120" s="20">
        <f>IF(L120&lt;&gt;0,8,0)</f>
        <v>0</v>
      </c>
      <c r="U120" s="20">
        <f t="shared" si="29"/>
        <v>0</v>
      </c>
      <c r="V120" s="20">
        <f>IF(N120&lt;&gt;0,32,0)</f>
        <v>0</v>
      </c>
      <c r="W120" s="20">
        <f>IF(O120&lt;&gt;0,64,0)</f>
        <v>0</v>
      </c>
      <c r="X120" s="20">
        <f>IF(P120&lt;&gt;0,128,0)</f>
        <v>0</v>
      </c>
    </row>
    <row r="121" spans="2:24" ht="18.75" customHeight="1" x14ac:dyDescent="0.25">
      <c r="B121" s="17" t="s">
        <v>39</v>
      </c>
      <c r="C121" s="17"/>
      <c r="D121" s="17"/>
      <c r="E121" s="17"/>
      <c r="F121" s="17"/>
      <c r="G121" s="118"/>
      <c r="H121" s="118"/>
      <c r="I121" s="17" t="s">
        <v>40</v>
      </c>
      <c r="J121" s="17" t="s">
        <v>41</v>
      </c>
      <c r="K121" s="17" t="s">
        <v>42</v>
      </c>
      <c r="L121" s="17" t="s">
        <v>43</v>
      </c>
      <c r="M121" s="17" t="s">
        <v>44</v>
      </c>
      <c r="N121" s="17" t="s">
        <v>45</v>
      </c>
      <c r="O121" s="17" t="s">
        <v>46</v>
      </c>
      <c r="P121" s="17" t="s">
        <v>47</v>
      </c>
    </row>
    <row r="122" spans="2:24" ht="18.75" customHeight="1" x14ac:dyDescent="0.3">
      <c r="B122" s="119">
        <v>22</v>
      </c>
      <c r="C122" s="16">
        <v>631</v>
      </c>
      <c r="D122" s="16">
        <v>119</v>
      </c>
      <c r="E122" s="21">
        <f t="shared" ref="E122:E125" si="30">Q122+R122+S122+T122+U122+V122+W122+X122</f>
        <v>0</v>
      </c>
      <c r="F122" s="16">
        <v>0</v>
      </c>
      <c r="G122" s="99" t="s">
        <v>29</v>
      </c>
      <c r="H122" s="99"/>
      <c r="I122" s="7"/>
      <c r="J122" s="7"/>
      <c r="K122" s="7"/>
      <c r="L122" s="7"/>
      <c r="M122" s="7"/>
      <c r="N122" s="7"/>
      <c r="O122" s="7"/>
      <c r="P122" s="7"/>
      <c r="Q122" s="20">
        <f>IF(I122&lt;&gt;0,1,0)</f>
        <v>0</v>
      </c>
      <c r="R122" s="20">
        <f>IF(J122&lt;&gt;0,2,0)</f>
        <v>0</v>
      </c>
      <c r="S122" s="20">
        <f>IF(K122&lt;&gt;0,4,0)</f>
        <v>0</v>
      </c>
      <c r="T122" s="20">
        <f>IF(L122&lt;&gt;0,8,0)</f>
        <v>0</v>
      </c>
      <c r="U122" s="20">
        <f t="shared" ref="U122:U125" si="31">IF(M122&lt;&gt;0,16,0)</f>
        <v>0</v>
      </c>
      <c r="V122" s="20">
        <f>IF(N122&lt;&gt;0,32,0)</f>
        <v>0</v>
      </c>
      <c r="W122" s="20">
        <f>IF(O122&lt;&gt;0,64,0)</f>
        <v>0</v>
      </c>
      <c r="X122" s="20">
        <f>IF(P122&lt;&gt;0,128,0)</f>
        <v>0</v>
      </c>
    </row>
    <row r="123" spans="2:24" ht="18.75" customHeight="1" x14ac:dyDescent="0.3">
      <c r="B123" s="119"/>
      <c r="C123" s="16">
        <v>632</v>
      </c>
      <c r="D123" s="16">
        <v>120</v>
      </c>
      <c r="E123" s="21">
        <f t="shared" si="30"/>
        <v>0</v>
      </c>
      <c r="F123" s="16">
        <v>0</v>
      </c>
      <c r="G123" s="99" t="s">
        <v>30</v>
      </c>
      <c r="H123" s="99"/>
      <c r="I123" s="7"/>
      <c r="J123" s="7"/>
      <c r="K123" s="7"/>
      <c r="L123" s="7"/>
      <c r="M123" s="7"/>
      <c r="N123" s="7"/>
      <c r="O123" s="7"/>
      <c r="P123" s="7"/>
      <c r="Q123" s="20">
        <f>IF(I123&lt;&gt;0,1,0)</f>
        <v>0</v>
      </c>
      <c r="R123" s="20">
        <f>IF(J123&lt;&gt;0,2,0)</f>
        <v>0</v>
      </c>
      <c r="S123" s="20">
        <f>IF(K123&lt;&gt;0,4,0)</f>
        <v>0</v>
      </c>
      <c r="T123" s="20">
        <f>IF(L123&lt;&gt;0,8,0)</f>
        <v>0</v>
      </c>
      <c r="U123" s="20">
        <f t="shared" si="31"/>
        <v>0</v>
      </c>
      <c r="V123" s="20">
        <f>IF(N123&lt;&gt;0,32,0)</f>
        <v>0</v>
      </c>
      <c r="W123" s="20">
        <f>IF(O123&lt;&gt;0,64,0)</f>
        <v>0</v>
      </c>
      <c r="X123" s="20">
        <f>IF(P123&lt;&gt;0,128,0)</f>
        <v>0</v>
      </c>
    </row>
    <row r="124" spans="2:24" ht="18.75" customHeight="1" x14ac:dyDescent="0.3">
      <c r="B124" s="119"/>
      <c r="C124" s="16">
        <v>633</v>
      </c>
      <c r="D124" s="16">
        <v>121</v>
      </c>
      <c r="E124" s="21">
        <f t="shared" si="30"/>
        <v>0</v>
      </c>
      <c r="F124" s="16">
        <v>0</v>
      </c>
      <c r="G124" s="99" t="s">
        <v>31</v>
      </c>
      <c r="H124" s="99"/>
      <c r="I124" s="7"/>
      <c r="J124" s="7"/>
      <c r="K124" s="7"/>
      <c r="L124" s="7"/>
      <c r="M124" s="7"/>
      <c r="N124" s="7"/>
      <c r="O124" s="7"/>
      <c r="P124" s="7"/>
      <c r="Q124" s="20">
        <f>IF(I124&lt;&gt;0,1,0)</f>
        <v>0</v>
      </c>
      <c r="R124" s="20">
        <f>IF(J124&lt;&gt;0,2,0)</f>
        <v>0</v>
      </c>
      <c r="S124" s="20">
        <f>IF(K124&lt;&gt;0,4,0)</f>
        <v>0</v>
      </c>
      <c r="T124" s="20">
        <f>IF(L124&lt;&gt;0,8,0)</f>
        <v>0</v>
      </c>
      <c r="U124" s="20">
        <f t="shared" si="31"/>
        <v>0</v>
      </c>
      <c r="V124" s="20">
        <f>IF(N124&lt;&gt;0,32,0)</f>
        <v>0</v>
      </c>
      <c r="W124" s="20">
        <f>IF(O124&lt;&gt;0,64,0)</f>
        <v>0</v>
      </c>
      <c r="X124" s="20">
        <f>IF(P124&lt;&gt;0,128,0)</f>
        <v>0</v>
      </c>
    </row>
    <row r="125" spans="2:24" ht="18.75" customHeight="1" x14ac:dyDescent="0.3">
      <c r="B125" s="119"/>
      <c r="C125" s="16">
        <v>634</v>
      </c>
      <c r="D125" s="16">
        <v>122</v>
      </c>
      <c r="E125" s="21">
        <f t="shared" si="30"/>
        <v>0</v>
      </c>
      <c r="F125" s="16">
        <v>0</v>
      </c>
      <c r="G125" s="99" t="s">
        <v>32</v>
      </c>
      <c r="H125" s="99"/>
      <c r="I125" s="7"/>
      <c r="J125" s="7"/>
      <c r="K125" s="7"/>
      <c r="L125" s="7"/>
      <c r="M125" s="7"/>
      <c r="N125" s="7"/>
      <c r="O125" s="7"/>
      <c r="P125" s="7"/>
      <c r="Q125" s="20">
        <f>IF(I125&lt;&gt;0,1,0)</f>
        <v>0</v>
      </c>
      <c r="R125" s="20">
        <f>IF(J125&lt;&gt;0,2,0)</f>
        <v>0</v>
      </c>
      <c r="S125" s="20">
        <f>IF(K125&lt;&gt;0,4,0)</f>
        <v>0</v>
      </c>
      <c r="T125" s="20">
        <f>IF(L125&lt;&gt;0,8,0)</f>
        <v>0</v>
      </c>
      <c r="U125" s="20">
        <f t="shared" si="31"/>
        <v>0</v>
      </c>
      <c r="V125" s="20">
        <f>IF(N125&lt;&gt;0,32,0)</f>
        <v>0</v>
      </c>
      <c r="W125" s="20">
        <f>IF(O125&lt;&gt;0,64,0)</f>
        <v>0</v>
      </c>
      <c r="X125" s="20">
        <f>IF(P125&lt;&gt;0,128,0)</f>
        <v>0</v>
      </c>
    </row>
    <row r="126" spans="2:24" ht="18.75" customHeight="1" x14ac:dyDescent="0.25">
      <c r="B126" s="17" t="s">
        <v>39</v>
      </c>
      <c r="C126" s="17"/>
      <c r="D126" s="17"/>
      <c r="E126" s="17"/>
      <c r="F126" s="17"/>
      <c r="G126" s="118"/>
      <c r="H126" s="118"/>
      <c r="I126" s="17" t="s">
        <v>40</v>
      </c>
      <c r="J126" s="17" t="s">
        <v>41</v>
      </c>
      <c r="K126" s="17" t="s">
        <v>42</v>
      </c>
      <c r="L126" s="17" t="s">
        <v>43</v>
      </c>
      <c r="M126" s="17" t="s">
        <v>44</v>
      </c>
      <c r="N126" s="17" t="s">
        <v>45</v>
      </c>
      <c r="O126" s="17" t="s">
        <v>46</v>
      </c>
      <c r="P126" s="17" t="s">
        <v>47</v>
      </c>
    </row>
    <row r="127" spans="2:24" ht="18.75" customHeight="1" x14ac:dyDescent="0.3">
      <c r="B127" s="119">
        <v>23</v>
      </c>
      <c r="C127" s="16">
        <v>635</v>
      </c>
      <c r="D127" s="16">
        <v>123</v>
      </c>
      <c r="E127" s="21">
        <f t="shared" ref="E127:E130" si="32">Q127+R127+S127+T127+U127+V127+W127+X127</f>
        <v>0</v>
      </c>
      <c r="F127" s="16">
        <v>0</v>
      </c>
      <c r="G127" s="99" t="s">
        <v>29</v>
      </c>
      <c r="H127" s="99"/>
      <c r="I127" s="7"/>
      <c r="J127" s="7"/>
      <c r="K127" s="7"/>
      <c r="L127" s="7"/>
      <c r="M127" s="7"/>
      <c r="N127" s="7"/>
      <c r="O127" s="7"/>
      <c r="P127" s="7"/>
      <c r="Q127" s="20">
        <f>IF(I127&lt;&gt;0,1,0)</f>
        <v>0</v>
      </c>
      <c r="R127" s="20">
        <f>IF(J127&lt;&gt;0,2,0)</f>
        <v>0</v>
      </c>
      <c r="S127" s="20">
        <f>IF(K127&lt;&gt;0,4,0)</f>
        <v>0</v>
      </c>
      <c r="T127" s="20">
        <f>IF(L127&lt;&gt;0,8,0)</f>
        <v>0</v>
      </c>
      <c r="U127" s="20">
        <f t="shared" ref="U127:U130" si="33">IF(M127&lt;&gt;0,16,0)</f>
        <v>0</v>
      </c>
      <c r="V127" s="20">
        <f>IF(N127&lt;&gt;0,32,0)</f>
        <v>0</v>
      </c>
      <c r="W127" s="20">
        <f>IF(O127&lt;&gt;0,64,0)</f>
        <v>0</v>
      </c>
      <c r="X127" s="20">
        <f>IF(P127&lt;&gt;0,128,0)</f>
        <v>0</v>
      </c>
    </row>
    <row r="128" spans="2:24" ht="18.75" customHeight="1" x14ac:dyDescent="0.3">
      <c r="B128" s="119"/>
      <c r="C128" s="16">
        <v>636</v>
      </c>
      <c r="D128" s="16">
        <v>124</v>
      </c>
      <c r="E128" s="21">
        <f t="shared" si="32"/>
        <v>0</v>
      </c>
      <c r="F128" s="16">
        <v>0</v>
      </c>
      <c r="G128" s="99" t="s">
        <v>30</v>
      </c>
      <c r="H128" s="99"/>
      <c r="I128" s="7"/>
      <c r="J128" s="7"/>
      <c r="K128" s="7"/>
      <c r="L128" s="7"/>
      <c r="M128" s="7"/>
      <c r="N128" s="7"/>
      <c r="O128" s="7"/>
      <c r="P128" s="7"/>
      <c r="Q128" s="20">
        <f>IF(I128&lt;&gt;0,1,0)</f>
        <v>0</v>
      </c>
      <c r="R128" s="20">
        <f>IF(J128&lt;&gt;0,2,0)</f>
        <v>0</v>
      </c>
      <c r="S128" s="20">
        <f>IF(K128&lt;&gt;0,4,0)</f>
        <v>0</v>
      </c>
      <c r="T128" s="20">
        <f>IF(L128&lt;&gt;0,8,0)</f>
        <v>0</v>
      </c>
      <c r="U128" s="20">
        <f t="shared" si="33"/>
        <v>0</v>
      </c>
      <c r="V128" s="20">
        <f>IF(N128&lt;&gt;0,32,0)</f>
        <v>0</v>
      </c>
      <c r="W128" s="20">
        <f>IF(O128&lt;&gt;0,64,0)</f>
        <v>0</v>
      </c>
      <c r="X128" s="20">
        <f>IF(P128&lt;&gt;0,128,0)</f>
        <v>0</v>
      </c>
    </row>
    <row r="129" spans="1:24" ht="18.75" customHeight="1" x14ac:dyDescent="0.3">
      <c r="B129" s="119"/>
      <c r="C129" s="16">
        <v>637</v>
      </c>
      <c r="D129" s="16">
        <v>125</v>
      </c>
      <c r="E129" s="21">
        <f t="shared" si="32"/>
        <v>0</v>
      </c>
      <c r="F129" s="16">
        <v>0</v>
      </c>
      <c r="G129" s="99" t="s">
        <v>31</v>
      </c>
      <c r="H129" s="99"/>
      <c r="I129" s="7"/>
      <c r="J129" s="7"/>
      <c r="K129" s="7"/>
      <c r="L129" s="7"/>
      <c r="M129" s="7"/>
      <c r="N129" s="7"/>
      <c r="O129" s="7"/>
      <c r="P129" s="7"/>
      <c r="Q129" s="20">
        <f>IF(I129&lt;&gt;0,1,0)</f>
        <v>0</v>
      </c>
      <c r="R129" s="20">
        <f>IF(J129&lt;&gt;0,2,0)</f>
        <v>0</v>
      </c>
      <c r="S129" s="20">
        <f>IF(K129&lt;&gt;0,4,0)</f>
        <v>0</v>
      </c>
      <c r="T129" s="20">
        <f>IF(L129&lt;&gt;0,8,0)</f>
        <v>0</v>
      </c>
      <c r="U129" s="20">
        <f t="shared" si="33"/>
        <v>0</v>
      </c>
      <c r="V129" s="20">
        <f>IF(N129&lt;&gt;0,32,0)</f>
        <v>0</v>
      </c>
      <c r="W129" s="20">
        <f>IF(O129&lt;&gt;0,64,0)</f>
        <v>0</v>
      </c>
      <c r="X129" s="20">
        <f>IF(P129&lt;&gt;0,128,0)</f>
        <v>0</v>
      </c>
    </row>
    <row r="130" spans="1:24" ht="18.75" customHeight="1" x14ac:dyDescent="0.3">
      <c r="B130" s="119"/>
      <c r="C130" s="16">
        <v>638</v>
      </c>
      <c r="D130" s="16">
        <v>126</v>
      </c>
      <c r="E130" s="21">
        <f t="shared" si="32"/>
        <v>0</v>
      </c>
      <c r="F130" s="16">
        <v>0</v>
      </c>
      <c r="G130" s="99" t="s">
        <v>32</v>
      </c>
      <c r="H130" s="99"/>
      <c r="I130" s="7"/>
      <c r="J130" s="7"/>
      <c r="K130" s="7"/>
      <c r="L130" s="7"/>
      <c r="M130" s="7"/>
      <c r="N130" s="7"/>
      <c r="O130" s="7"/>
      <c r="P130" s="7"/>
      <c r="Q130" s="20">
        <f>IF(I130&lt;&gt;0,1,0)</f>
        <v>0</v>
      </c>
      <c r="R130" s="20">
        <f>IF(J130&lt;&gt;0,2,0)</f>
        <v>0</v>
      </c>
      <c r="S130" s="20">
        <f>IF(K130&lt;&gt;0,4,0)</f>
        <v>0</v>
      </c>
      <c r="T130" s="20">
        <f>IF(L130&lt;&gt;0,8,0)</f>
        <v>0</v>
      </c>
      <c r="U130" s="20">
        <f t="shared" si="33"/>
        <v>0</v>
      </c>
      <c r="V130" s="20">
        <f>IF(N130&lt;&gt;0,32,0)</f>
        <v>0</v>
      </c>
      <c r="W130" s="20">
        <f>IF(O130&lt;&gt;0,64,0)</f>
        <v>0</v>
      </c>
      <c r="X130" s="20">
        <f>IF(P130&lt;&gt;0,128,0)</f>
        <v>0</v>
      </c>
    </row>
    <row r="131" spans="1:24" ht="18.75" customHeight="1" x14ac:dyDescent="0.25">
      <c r="B131" s="17" t="s">
        <v>39</v>
      </c>
      <c r="C131" s="17"/>
      <c r="D131" s="17"/>
      <c r="E131" s="17"/>
      <c r="F131" s="17"/>
      <c r="G131" s="118"/>
      <c r="H131" s="118"/>
      <c r="I131" s="17" t="s">
        <v>40</v>
      </c>
      <c r="J131" s="17" t="s">
        <v>41</v>
      </c>
      <c r="K131" s="17" t="s">
        <v>42</v>
      </c>
      <c r="L131" s="17" t="s">
        <v>43</v>
      </c>
      <c r="M131" s="17" t="s">
        <v>44</v>
      </c>
      <c r="N131" s="17" t="s">
        <v>45</v>
      </c>
      <c r="O131" s="17" t="s">
        <v>46</v>
      </c>
      <c r="P131" s="17" t="s">
        <v>47</v>
      </c>
    </row>
    <row r="132" spans="1:24" ht="18.75" customHeight="1" x14ac:dyDescent="0.3">
      <c r="B132" s="119">
        <v>24</v>
      </c>
      <c r="C132" s="16">
        <v>639</v>
      </c>
      <c r="D132" s="16">
        <v>127</v>
      </c>
      <c r="E132" s="21">
        <f t="shared" ref="E132:E135" si="34">Q132+R132+S132+T132+U132+V132+W132+X132</f>
        <v>0</v>
      </c>
      <c r="F132" s="16">
        <v>0</v>
      </c>
      <c r="G132" s="99" t="s">
        <v>29</v>
      </c>
      <c r="H132" s="99"/>
      <c r="I132" s="7"/>
      <c r="J132" s="7"/>
      <c r="K132" s="7"/>
      <c r="L132" s="7"/>
      <c r="M132" s="7"/>
      <c r="N132" s="7"/>
      <c r="O132" s="7"/>
      <c r="P132" s="7"/>
      <c r="Q132" s="20">
        <f>IF(I132&lt;&gt;0,1,0)</f>
        <v>0</v>
      </c>
      <c r="R132" s="20">
        <f>IF(J132&lt;&gt;0,2,0)</f>
        <v>0</v>
      </c>
      <c r="S132" s="20">
        <f>IF(K132&lt;&gt;0,4,0)</f>
        <v>0</v>
      </c>
      <c r="T132" s="20">
        <f>IF(L132&lt;&gt;0,8,0)</f>
        <v>0</v>
      </c>
      <c r="U132" s="20">
        <f t="shared" ref="U132:U135" si="35">IF(M132&lt;&gt;0,16,0)</f>
        <v>0</v>
      </c>
      <c r="V132" s="20">
        <f>IF(N132&lt;&gt;0,32,0)</f>
        <v>0</v>
      </c>
      <c r="W132" s="20">
        <f>IF(O132&lt;&gt;0,64,0)</f>
        <v>0</v>
      </c>
      <c r="X132" s="20">
        <f>IF(P132&lt;&gt;0,128,0)</f>
        <v>0</v>
      </c>
    </row>
    <row r="133" spans="1:24" ht="18.75" customHeight="1" x14ac:dyDescent="0.3">
      <c r="B133" s="119"/>
      <c r="C133" s="16">
        <v>640</v>
      </c>
      <c r="D133" s="16">
        <v>128</v>
      </c>
      <c r="E133" s="21">
        <f t="shared" si="34"/>
        <v>0</v>
      </c>
      <c r="F133" s="16">
        <v>0</v>
      </c>
      <c r="G133" s="99" t="s">
        <v>30</v>
      </c>
      <c r="H133" s="99"/>
      <c r="I133" s="7"/>
      <c r="J133" s="7"/>
      <c r="K133" s="7"/>
      <c r="L133" s="7"/>
      <c r="M133" s="7"/>
      <c r="N133" s="7"/>
      <c r="O133" s="7"/>
      <c r="P133" s="7"/>
      <c r="Q133" s="20">
        <f>IF(I133&lt;&gt;0,1,0)</f>
        <v>0</v>
      </c>
      <c r="R133" s="20">
        <f>IF(J133&lt;&gt;0,2,0)</f>
        <v>0</v>
      </c>
      <c r="S133" s="20">
        <f>IF(K133&lt;&gt;0,4,0)</f>
        <v>0</v>
      </c>
      <c r="T133" s="20">
        <f>IF(L133&lt;&gt;0,8,0)</f>
        <v>0</v>
      </c>
      <c r="U133" s="20">
        <f t="shared" si="35"/>
        <v>0</v>
      </c>
      <c r="V133" s="20">
        <f>IF(N133&lt;&gt;0,32,0)</f>
        <v>0</v>
      </c>
      <c r="W133" s="20">
        <f>IF(O133&lt;&gt;0,64,0)</f>
        <v>0</v>
      </c>
      <c r="X133" s="20">
        <f>IF(P133&lt;&gt;0,128,0)</f>
        <v>0</v>
      </c>
    </row>
    <row r="134" spans="1:24" ht="18.75" customHeight="1" x14ac:dyDescent="0.3">
      <c r="B134" s="119"/>
      <c r="C134" s="16">
        <v>641</v>
      </c>
      <c r="D134" s="16">
        <v>129</v>
      </c>
      <c r="E134" s="21">
        <f t="shared" si="34"/>
        <v>0</v>
      </c>
      <c r="F134" s="16">
        <v>0</v>
      </c>
      <c r="G134" s="99" t="s">
        <v>31</v>
      </c>
      <c r="H134" s="99"/>
      <c r="I134" s="7"/>
      <c r="J134" s="7"/>
      <c r="K134" s="7"/>
      <c r="L134" s="7"/>
      <c r="M134" s="7"/>
      <c r="N134" s="7"/>
      <c r="O134" s="7"/>
      <c r="P134" s="7"/>
      <c r="Q134" s="20">
        <f>IF(I134&lt;&gt;0,1,0)</f>
        <v>0</v>
      </c>
      <c r="R134" s="20">
        <f>IF(J134&lt;&gt;0,2,0)</f>
        <v>0</v>
      </c>
      <c r="S134" s="20">
        <f>IF(K134&lt;&gt;0,4,0)</f>
        <v>0</v>
      </c>
      <c r="T134" s="20">
        <f>IF(L134&lt;&gt;0,8,0)</f>
        <v>0</v>
      </c>
      <c r="U134" s="20">
        <f t="shared" si="35"/>
        <v>0</v>
      </c>
      <c r="V134" s="20">
        <f>IF(N134&lt;&gt;0,32,0)</f>
        <v>0</v>
      </c>
      <c r="W134" s="20">
        <f>IF(O134&lt;&gt;0,64,0)</f>
        <v>0</v>
      </c>
      <c r="X134" s="20">
        <f>IF(P134&lt;&gt;0,128,0)</f>
        <v>0</v>
      </c>
    </row>
    <row r="135" spans="1:24" ht="18.75" customHeight="1" x14ac:dyDescent="0.3">
      <c r="A135" s="18"/>
      <c r="B135" s="119"/>
      <c r="C135" s="16">
        <v>642</v>
      </c>
      <c r="D135" s="16">
        <v>130</v>
      </c>
      <c r="E135" s="21">
        <f t="shared" si="34"/>
        <v>0</v>
      </c>
      <c r="F135" s="16">
        <v>0</v>
      </c>
      <c r="G135" s="99" t="s">
        <v>32</v>
      </c>
      <c r="H135" s="99"/>
      <c r="I135" s="14"/>
      <c r="J135" s="14"/>
      <c r="K135" s="14"/>
      <c r="L135" s="14"/>
      <c r="M135" s="14"/>
      <c r="N135" s="14"/>
      <c r="O135" s="14"/>
      <c r="P135" s="14"/>
      <c r="Q135" s="20">
        <f>IF(I135&lt;&gt;0,1,0)</f>
        <v>0</v>
      </c>
      <c r="R135" s="20">
        <f>IF(J135&lt;&gt;0,2,0)</f>
        <v>0</v>
      </c>
      <c r="S135" s="20">
        <f>IF(K135&lt;&gt;0,4,0)</f>
        <v>0</v>
      </c>
      <c r="T135" s="20">
        <f>IF(L135&lt;&gt;0,8,0)</f>
        <v>0</v>
      </c>
      <c r="U135" s="20">
        <f t="shared" si="35"/>
        <v>0</v>
      </c>
      <c r="V135" s="20">
        <f>IF(N135&lt;&gt;0,32,0)</f>
        <v>0</v>
      </c>
      <c r="W135" s="20">
        <f>IF(O135&lt;&gt;0,64,0)</f>
        <v>0</v>
      </c>
      <c r="X135" s="20">
        <f>IF(P135&lt;&gt;0,128,0)</f>
        <v>0</v>
      </c>
    </row>
    <row r="136" spans="1:24" ht="18.75" customHeight="1" x14ac:dyDescent="0.25">
      <c r="I136" s="15"/>
      <c r="J136" s="15"/>
      <c r="K136" s="15"/>
      <c r="L136" s="15"/>
      <c r="M136" s="15"/>
      <c r="N136" s="15"/>
      <c r="O136" s="15"/>
      <c r="P136" s="15"/>
    </row>
  </sheetData>
  <sheetProtection password="B6FE" sheet="1" scenarios="1" formatCells="0" selectLockedCells="1"/>
  <mergeCells count="159">
    <mergeCell ref="G16:H16"/>
    <mergeCell ref="B17:B20"/>
    <mergeCell ref="A1:C1"/>
    <mergeCell ref="D1:I1"/>
    <mergeCell ref="A3:B3"/>
    <mergeCell ref="G14:K14"/>
    <mergeCell ref="G4:K4"/>
    <mergeCell ref="G5:K5"/>
    <mergeCell ref="G6:K6"/>
    <mergeCell ref="G7:K7"/>
    <mergeCell ref="G8:K8"/>
    <mergeCell ref="G9:K9"/>
    <mergeCell ref="G10:K10"/>
    <mergeCell ref="G11:K11"/>
    <mergeCell ref="G12:K12"/>
    <mergeCell ref="G13:K13"/>
    <mergeCell ref="G3:K3"/>
    <mergeCell ref="G21:H21"/>
    <mergeCell ref="B22:B25"/>
    <mergeCell ref="G22:H22"/>
    <mergeCell ref="G23:H23"/>
    <mergeCell ref="G24:H24"/>
    <mergeCell ref="G25:H25"/>
    <mergeCell ref="G17:H17"/>
    <mergeCell ref="G18:H18"/>
    <mergeCell ref="G19:H19"/>
    <mergeCell ref="G20:H20"/>
    <mergeCell ref="G31:H31"/>
    <mergeCell ref="B32:B35"/>
    <mergeCell ref="G32:H32"/>
    <mergeCell ref="G33:H33"/>
    <mergeCell ref="G34:H34"/>
    <mergeCell ref="G35:H35"/>
    <mergeCell ref="G26:H26"/>
    <mergeCell ref="B27:B30"/>
    <mergeCell ref="G27:H27"/>
    <mergeCell ref="G28:H28"/>
    <mergeCell ref="G29:H29"/>
    <mergeCell ref="G30:H30"/>
    <mergeCell ref="G41:H41"/>
    <mergeCell ref="B42:B45"/>
    <mergeCell ref="G42:H42"/>
    <mergeCell ref="G43:H43"/>
    <mergeCell ref="G44:H44"/>
    <mergeCell ref="G45:H45"/>
    <mergeCell ref="G36:H36"/>
    <mergeCell ref="B37:B40"/>
    <mergeCell ref="G37:H37"/>
    <mergeCell ref="G38:H38"/>
    <mergeCell ref="G39:H39"/>
    <mergeCell ref="G40:H40"/>
    <mergeCell ref="G51:H51"/>
    <mergeCell ref="B52:B55"/>
    <mergeCell ref="G52:H52"/>
    <mergeCell ref="G53:H53"/>
    <mergeCell ref="G54:H54"/>
    <mergeCell ref="G55:H55"/>
    <mergeCell ref="G46:H46"/>
    <mergeCell ref="G47:H47"/>
    <mergeCell ref="G48:H48"/>
    <mergeCell ref="B47:B50"/>
    <mergeCell ref="G49:H49"/>
    <mergeCell ref="G50:H50"/>
    <mergeCell ref="G61:H61"/>
    <mergeCell ref="B62:B65"/>
    <mergeCell ref="G62:H62"/>
    <mergeCell ref="G63:H63"/>
    <mergeCell ref="G64:H64"/>
    <mergeCell ref="G65:H65"/>
    <mergeCell ref="G56:H56"/>
    <mergeCell ref="B57:B60"/>
    <mergeCell ref="G57:H57"/>
    <mergeCell ref="G58:H58"/>
    <mergeCell ref="G59:H59"/>
    <mergeCell ref="G60:H60"/>
    <mergeCell ref="G71:H71"/>
    <mergeCell ref="B72:B75"/>
    <mergeCell ref="G72:H72"/>
    <mergeCell ref="G73:H73"/>
    <mergeCell ref="G74:H74"/>
    <mergeCell ref="G75:H75"/>
    <mergeCell ref="G66:H66"/>
    <mergeCell ref="B67:B70"/>
    <mergeCell ref="G67:H67"/>
    <mergeCell ref="G68:H68"/>
    <mergeCell ref="G69:H69"/>
    <mergeCell ref="G70:H70"/>
    <mergeCell ref="G81:H81"/>
    <mergeCell ref="B82:B85"/>
    <mergeCell ref="G82:H82"/>
    <mergeCell ref="G83:H83"/>
    <mergeCell ref="G84:H84"/>
    <mergeCell ref="G85:H85"/>
    <mergeCell ref="G76:H76"/>
    <mergeCell ref="B77:B80"/>
    <mergeCell ref="G77:H77"/>
    <mergeCell ref="G78:H78"/>
    <mergeCell ref="G79:H79"/>
    <mergeCell ref="G80:H80"/>
    <mergeCell ref="G91:H91"/>
    <mergeCell ref="B92:B95"/>
    <mergeCell ref="G92:H92"/>
    <mergeCell ref="G93:H93"/>
    <mergeCell ref="G94:H94"/>
    <mergeCell ref="G95:H95"/>
    <mergeCell ref="G86:H86"/>
    <mergeCell ref="B87:B90"/>
    <mergeCell ref="G87:H87"/>
    <mergeCell ref="G88:H88"/>
    <mergeCell ref="G89:H89"/>
    <mergeCell ref="G90:H90"/>
    <mergeCell ref="G101:H101"/>
    <mergeCell ref="B102:B105"/>
    <mergeCell ref="G102:H102"/>
    <mergeCell ref="G103:H103"/>
    <mergeCell ref="G104:H104"/>
    <mergeCell ref="G105:H105"/>
    <mergeCell ref="G96:H96"/>
    <mergeCell ref="B97:B100"/>
    <mergeCell ref="G97:H97"/>
    <mergeCell ref="G98:H98"/>
    <mergeCell ref="G99:H99"/>
    <mergeCell ref="G100:H100"/>
    <mergeCell ref="G111:H111"/>
    <mergeCell ref="B112:B115"/>
    <mergeCell ref="G112:H112"/>
    <mergeCell ref="G113:H113"/>
    <mergeCell ref="G114:H114"/>
    <mergeCell ref="G115:H115"/>
    <mergeCell ref="G106:H106"/>
    <mergeCell ref="B107:B110"/>
    <mergeCell ref="G107:H107"/>
    <mergeCell ref="G108:H108"/>
    <mergeCell ref="G109:H109"/>
    <mergeCell ref="G110:H110"/>
    <mergeCell ref="G121:H121"/>
    <mergeCell ref="B122:B125"/>
    <mergeCell ref="G122:H122"/>
    <mergeCell ref="G123:H123"/>
    <mergeCell ref="G124:H124"/>
    <mergeCell ref="G125:H125"/>
    <mergeCell ref="G116:H116"/>
    <mergeCell ref="B117:B120"/>
    <mergeCell ref="G117:H117"/>
    <mergeCell ref="G118:H118"/>
    <mergeCell ref="G119:H119"/>
    <mergeCell ref="G120:H120"/>
    <mergeCell ref="G131:H131"/>
    <mergeCell ref="B132:B135"/>
    <mergeCell ref="G132:H132"/>
    <mergeCell ref="G133:H133"/>
    <mergeCell ref="G134:H134"/>
    <mergeCell ref="G135:H135"/>
    <mergeCell ref="G126:H126"/>
    <mergeCell ref="B127:B130"/>
    <mergeCell ref="G127:H127"/>
    <mergeCell ref="G128:H128"/>
    <mergeCell ref="G129:H129"/>
    <mergeCell ref="G130:H130"/>
  </mergeCells>
  <pageMargins left="0.7" right="0.7" top="0.75" bottom="0.75" header="0.3" footer="0.3"/>
  <pageSetup paperSize="224"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4</vt:i4>
      </vt:variant>
    </vt:vector>
  </HeadingPairs>
  <TitlesOfParts>
    <vt:vector size="4" baseType="lpstr">
      <vt:lpstr>DB seinen</vt:lpstr>
      <vt:lpstr>Uitleg</vt:lpstr>
      <vt:lpstr>DB uitwerkblad</vt:lpstr>
      <vt:lpstr>Leeg planningsblad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Willem</dc:creator>
  <cp:lastModifiedBy>Jansen, Willem</cp:lastModifiedBy>
  <cp:lastPrinted>2021-05-19T11:29:07Z</cp:lastPrinted>
  <dcterms:created xsi:type="dcterms:W3CDTF">2021-05-16T18:32:22Z</dcterms:created>
  <dcterms:modified xsi:type="dcterms:W3CDTF">2021-06-30T08:42:10Z</dcterms:modified>
</cp:coreProperties>
</file>